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210" yWindow="30" windowWidth="12525" windowHeight="17670"/>
  </bookViews>
  <sheets>
    <sheet name="Прил.2 (2)" sheetId="1" r:id="rId1"/>
  </sheets>
  <definedNames>
    <definedName name="_col1" localSheetId="0">#REF!</definedName>
    <definedName name="_col1">#REF!</definedName>
    <definedName name="_col10" localSheetId="0">#REF!</definedName>
    <definedName name="_col10">#REF!</definedName>
    <definedName name="_col11" localSheetId="0">#REF!</definedName>
    <definedName name="_col11">#REF!</definedName>
    <definedName name="_col12" localSheetId="0">#REF!</definedName>
    <definedName name="_col12">#REF!</definedName>
    <definedName name="_col13" localSheetId="0">#REF!</definedName>
    <definedName name="_col13">#REF!</definedName>
    <definedName name="_col14" localSheetId="0">#REF!</definedName>
    <definedName name="_col14">#REF!</definedName>
    <definedName name="_col15" localSheetId="0">#REF!</definedName>
    <definedName name="_col15">#REF!</definedName>
    <definedName name="_col16" localSheetId="0">#REF!</definedName>
    <definedName name="_col16">#REF!</definedName>
    <definedName name="_col17" localSheetId="0">#REF!</definedName>
    <definedName name="_col17">#REF!</definedName>
    <definedName name="_col18" localSheetId="0">#REF!</definedName>
    <definedName name="_col18">#REF!</definedName>
    <definedName name="_col19" localSheetId="0">#REF!</definedName>
    <definedName name="_col19">#REF!</definedName>
    <definedName name="_col2" localSheetId="0">#REF!</definedName>
    <definedName name="_col2">#REF!</definedName>
    <definedName name="_col20" localSheetId="0">#REF!</definedName>
    <definedName name="_col20">#REF!</definedName>
    <definedName name="_col22" localSheetId="0">#REF!</definedName>
    <definedName name="_col22">#REF!</definedName>
    <definedName name="_col23" localSheetId="0">#REF!</definedName>
    <definedName name="_col23">#REF!</definedName>
    <definedName name="_col24" localSheetId="0">#REF!</definedName>
    <definedName name="_col24">#REF!</definedName>
    <definedName name="_col25" localSheetId="0">#REF!</definedName>
    <definedName name="_col25">#REF!</definedName>
    <definedName name="_col26" localSheetId="0">#REF!</definedName>
    <definedName name="_col26">#REF!</definedName>
    <definedName name="_col27" localSheetId="0">#REF!</definedName>
    <definedName name="_col27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End1" localSheetId="0">#REF!</definedName>
    <definedName name="_End1">#REF!</definedName>
    <definedName name="_End10" localSheetId="0">#REF!</definedName>
    <definedName name="_End10">#REF!</definedName>
    <definedName name="_End2" localSheetId="0">#REF!</definedName>
    <definedName name="_End2">#REF!</definedName>
    <definedName name="_End3" localSheetId="0">#REF!</definedName>
    <definedName name="_End3">#REF!</definedName>
    <definedName name="_End4" localSheetId="0">#REF!</definedName>
    <definedName name="_End4">#REF!</definedName>
    <definedName name="_End5" localSheetId="0">#REF!</definedName>
    <definedName name="_End5">#REF!</definedName>
    <definedName name="_End6" localSheetId="0">#REF!</definedName>
    <definedName name="_End6">#REF!</definedName>
    <definedName name="_End7" localSheetId="0">#REF!</definedName>
    <definedName name="_End7">#REF!</definedName>
    <definedName name="_End8" localSheetId="0">#REF!</definedName>
    <definedName name="_End8">#REF!</definedName>
    <definedName name="_End9" localSheetId="0">#REF!</definedName>
    <definedName name="_End9">#REF!</definedName>
    <definedName name="budg_name" localSheetId="0">#REF!</definedName>
    <definedName name="budg_name">#REF!</definedName>
    <definedName name="cb_address" localSheetId="0">#REF!</definedName>
    <definedName name="cb_address">#REF!</definedName>
    <definedName name="cb_inn" localSheetId="0">#REF!</definedName>
    <definedName name="cb_inn">#REF!</definedName>
    <definedName name="cb_kpp" localSheetId="0">#REF!</definedName>
    <definedName name="cb_kpp">#REF!</definedName>
    <definedName name="cb_name" localSheetId="0">#REF!</definedName>
    <definedName name="cb_name">#REF!</definedName>
    <definedName name="cb_ogrn" localSheetId="0">#REF!</definedName>
    <definedName name="cb_ogrn">#REF!</definedName>
    <definedName name="chief" localSheetId="0">#REF!</definedName>
    <definedName name="chief">#REF!</definedName>
    <definedName name="chief_div" localSheetId="0">#REF!</definedName>
    <definedName name="chief_div">#REF!</definedName>
    <definedName name="chief_fin" localSheetId="0">#REF!</definedName>
    <definedName name="chief_fin">#REF!</definedName>
    <definedName name="chief_OUR" localSheetId="0">#REF!</definedName>
    <definedName name="chief_OUR">#REF!</definedName>
    <definedName name="chief_post" localSheetId="0">#REF!</definedName>
    <definedName name="chief_post">#REF!</definedName>
    <definedName name="CHIEF_POST_OUR" localSheetId="0">#REF!</definedName>
    <definedName name="CHIEF_POST_OUR">#REF!</definedName>
    <definedName name="chief_soc_fio" localSheetId="0">#REF!</definedName>
    <definedName name="chief_soc_fio">#REF!</definedName>
    <definedName name="chief_soc_post" localSheetId="0">#REF!</definedName>
    <definedName name="chief_soc_post">#REF!</definedName>
    <definedName name="code" localSheetId="0">#REF!</definedName>
    <definedName name="code">#REF!</definedName>
    <definedName name="colnn10" localSheetId="0">#REF!</definedName>
    <definedName name="colnn10">#REF!</definedName>
    <definedName name="colnn11" localSheetId="0">#REF!</definedName>
    <definedName name="colnn11">#REF!</definedName>
    <definedName name="colnn12" localSheetId="0">#REF!</definedName>
    <definedName name="colnn12">#REF!</definedName>
    <definedName name="colnn13" localSheetId="0">#REF!</definedName>
    <definedName name="colnn13">#REF!</definedName>
    <definedName name="colnn14" localSheetId="0">#REF!</definedName>
    <definedName name="colnn14">#REF!</definedName>
    <definedName name="colnn15" localSheetId="0">#REF!</definedName>
    <definedName name="colnn15">#REF!</definedName>
    <definedName name="colnn16" localSheetId="0">#REF!</definedName>
    <definedName name="colnn16">#REF!</definedName>
    <definedName name="colnn17" localSheetId="0">#REF!</definedName>
    <definedName name="colnn17">#REF!</definedName>
    <definedName name="colnn18" localSheetId="0">#REF!</definedName>
    <definedName name="colnn18">#REF!</definedName>
    <definedName name="colnn19" localSheetId="0">#REF!</definedName>
    <definedName name="colnn19">#REF!</definedName>
    <definedName name="colnn20" localSheetId="0">#REF!</definedName>
    <definedName name="colnn20">#REF!</definedName>
    <definedName name="colnn21" localSheetId="0">#REF!</definedName>
    <definedName name="colnn21">#REF!</definedName>
    <definedName name="colnn22" localSheetId="0">#REF!</definedName>
    <definedName name="colnn22">#REF!</definedName>
    <definedName name="colnn23" localSheetId="0">#REF!</definedName>
    <definedName name="colnn23">#REF!</definedName>
    <definedName name="colnn24" localSheetId="0">#REF!</definedName>
    <definedName name="colnn24">#REF!</definedName>
    <definedName name="colnn25" localSheetId="0">#REF!</definedName>
    <definedName name="colnn25">#REF!</definedName>
    <definedName name="colnn26" localSheetId="0">#REF!</definedName>
    <definedName name="colnn26">#REF!</definedName>
    <definedName name="colnn27" localSheetId="0">#REF!</definedName>
    <definedName name="colnn27">#REF!</definedName>
    <definedName name="colnn4" localSheetId="0">#REF!</definedName>
    <definedName name="colnn4">#REF!</definedName>
    <definedName name="colnn5" localSheetId="0">#REF!</definedName>
    <definedName name="colnn5">#REF!</definedName>
    <definedName name="colnn6" localSheetId="0">#REF!</definedName>
    <definedName name="colnn6">#REF!</definedName>
    <definedName name="colnn7" localSheetId="0">#REF!</definedName>
    <definedName name="colnn7">#REF!</definedName>
    <definedName name="colnn8" localSheetId="0">#REF!</definedName>
    <definedName name="colnn8">#REF!</definedName>
    <definedName name="colnn9" localSheetId="0">#REF!</definedName>
    <definedName name="colnn9">#REF!</definedName>
    <definedName name="CurentGroup" localSheetId="0">#REF!</definedName>
    <definedName name="CurentGroup">#REF!</definedName>
    <definedName name="CURR_USER" localSheetId="0">#REF!</definedName>
    <definedName name="CURR_USER">#REF!</definedName>
    <definedName name="CurRow" localSheetId="0">#REF!</definedName>
    <definedName name="CurRow">#REF!</definedName>
    <definedName name="cyear1" localSheetId="0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 localSheetId="0">#REF!</definedName>
    <definedName name="date_BEG">#REF!</definedName>
    <definedName name="date_END" localSheetId="0">#REF!</definedName>
    <definedName name="date_END">#REF!</definedName>
    <definedName name="del" localSheetId="0">#REF!</definedName>
    <definedName name="del">#REF!</definedName>
    <definedName name="dep_full_name" localSheetId="0">#REF!</definedName>
    <definedName name="dep_full_name">#REF!</definedName>
    <definedName name="dep_link" localSheetId="0">#REF!</definedName>
    <definedName name="dep_link">#REF!</definedName>
    <definedName name="dep_name1" localSheetId="0">#REF!</definedName>
    <definedName name="dep_name1">#REF!</definedName>
    <definedName name="doc_date" localSheetId="0">#REF!</definedName>
    <definedName name="doc_date">#REF!</definedName>
    <definedName name="doc_num" localSheetId="0">#REF!</definedName>
    <definedName name="doc_num">#REF!</definedName>
    <definedName name="doc_quarter" localSheetId="0">#REF!</definedName>
    <definedName name="doc_quarter">#REF!</definedName>
    <definedName name="EndRow" localSheetId="0">#REF!</definedName>
    <definedName name="EndRow">#REF!</definedName>
    <definedName name="glbuh" localSheetId="0">#REF!</definedName>
    <definedName name="glbuh">#REF!</definedName>
    <definedName name="GLBUH_OUR" localSheetId="0">#REF!</definedName>
    <definedName name="GLBUH_OUR">#REF!</definedName>
    <definedName name="GroupOrder" localSheetId="0">#REF!</definedName>
    <definedName name="GroupOrder">#REF!</definedName>
    <definedName name="HEAD" localSheetId="0">#REF!</definedName>
    <definedName name="HEAD">#REF!</definedName>
    <definedName name="isp" localSheetId="0">#REF!</definedName>
    <definedName name="isp">#REF!</definedName>
    <definedName name="isp_post" localSheetId="0">#REF!</definedName>
    <definedName name="isp_post">#REF!</definedName>
    <definedName name="isp_tel" localSheetId="0">#REF!</definedName>
    <definedName name="isp_tel">#REF!</definedName>
    <definedName name="longname" localSheetId="0">#REF!</definedName>
    <definedName name="longname">#REF!</definedName>
    <definedName name="LONGNAME_OUR" localSheetId="0">#REF!</definedName>
    <definedName name="LONGNAME_OUR">#REF!</definedName>
    <definedName name="notnullcol" localSheetId="0">#REF!</definedName>
    <definedName name="notnullcol">#REF!</definedName>
    <definedName name="okato" localSheetId="0">#REF!</definedName>
    <definedName name="okato">#REF!</definedName>
    <definedName name="okato1" localSheetId="0">#REF!</definedName>
    <definedName name="okato1">#REF!</definedName>
    <definedName name="okato2" localSheetId="0">#REF!</definedName>
    <definedName name="okato2">#REF!</definedName>
    <definedName name="okpo" localSheetId="0">#REF!</definedName>
    <definedName name="okpo">#REF!</definedName>
    <definedName name="OKPO_OUR" localSheetId="0">#REF!</definedName>
    <definedName name="OKPO_OUR">#REF!</definedName>
    <definedName name="okved" localSheetId="0">#REF!</definedName>
    <definedName name="okved">#REF!</definedName>
    <definedName name="okved1" localSheetId="0">#REF!</definedName>
    <definedName name="okved1">#REF!</definedName>
    <definedName name="orders" localSheetId="0">#REF!</definedName>
    <definedName name="orders">#REF!</definedName>
    <definedName name="orgname" localSheetId="0">#REF!</definedName>
    <definedName name="orgname">#REF!</definedName>
    <definedName name="ORGNAME_OUR" localSheetId="0">#REF!</definedName>
    <definedName name="ORGNAME_OUR">#REF!</definedName>
    <definedName name="performer_fio" localSheetId="0">#REF!</definedName>
    <definedName name="performer_fio">#REF!</definedName>
    <definedName name="performer_phone" localSheetId="0">#REF!</definedName>
    <definedName name="performer_phone">#REF!</definedName>
    <definedName name="performer_post" localSheetId="0">#REF!</definedName>
    <definedName name="performer_post">#REF!</definedName>
    <definedName name="performer_soc_fio" localSheetId="0">#REF!</definedName>
    <definedName name="performer_soc_fio">#REF!</definedName>
    <definedName name="performer_soc_phone" localSheetId="0">#REF!</definedName>
    <definedName name="performer_soc_phone">#REF!</definedName>
    <definedName name="performer_soc_post" localSheetId="0">#REF!</definedName>
    <definedName name="performer_soc_post">#REF!</definedName>
    <definedName name="PERIOD_WORK" localSheetId="0">#REF!</definedName>
    <definedName name="PERIOD_WORK">#REF!</definedName>
    <definedName name="PPP_CODE" localSheetId="0">#REF!</definedName>
    <definedName name="PPP_CODE">#REF!</definedName>
    <definedName name="PPP_CODE1" localSheetId="0">#REF!</definedName>
    <definedName name="PPP_CODE1">#REF!</definedName>
    <definedName name="PPP_NAME" localSheetId="0">#REF!</definedName>
    <definedName name="PPP_NAME">#REF!</definedName>
    <definedName name="region" localSheetId="0">#REF!</definedName>
    <definedName name="region">#REF!</definedName>
    <definedName name="REGION_OUR" localSheetId="0">#REF!</definedName>
    <definedName name="REGION_OUR">#REF!</definedName>
    <definedName name="REM_SONO" localSheetId="0">#REF!</definedName>
    <definedName name="REM_SONO">#REF!</definedName>
    <definedName name="rem_year" localSheetId="0">#REF!</definedName>
    <definedName name="rem_year">#REF!</definedName>
    <definedName name="replace_zero" localSheetId="0">#REF!</definedName>
    <definedName name="replace_zero">#REF!</definedName>
    <definedName name="sono" localSheetId="0">#REF!</definedName>
    <definedName name="sono">#REF!</definedName>
    <definedName name="SONO_OUR" localSheetId="0">#REF!</definedName>
    <definedName name="SONO_OUR">#REF!</definedName>
    <definedName name="Start1" localSheetId="0">#REF!</definedName>
    <definedName name="Start1">#REF!</definedName>
    <definedName name="Start10" localSheetId="0">#REF!</definedName>
    <definedName name="Start10">#REF!</definedName>
    <definedName name="Start2" localSheetId="0">#REF!</definedName>
    <definedName name="Start2">#REF!</definedName>
    <definedName name="Start3" localSheetId="0">#REF!</definedName>
    <definedName name="Start3">#REF!</definedName>
    <definedName name="Start4" localSheetId="0">#REF!</definedName>
    <definedName name="Start4">#REF!</definedName>
    <definedName name="Start5" localSheetId="0">#REF!</definedName>
    <definedName name="Start5">#REF!</definedName>
    <definedName name="Start6" localSheetId="0">#REF!</definedName>
    <definedName name="Start6">#REF!</definedName>
    <definedName name="Start7" localSheetId="0">#REF!</definedName>
    <definedName name="Start7">#REF!</definedName>
    <definedName name="Start8" localSheetId="0">#REF!</definedName>
    <definedName name="Start8">#REF!</definedName>
    <definedName name="Start9" localSheetId="0">#REF!</definedName>
    <definedName name="Start9">#REF!</definedName>
    <definedName name="StartData" localSheetId="0">#REF!</definedName>
    <definedName name="StartData">#REF!</definedName>
    <definedName name="StartRow" localSheetId="0">#REF!</definedName>
    <definedName name="StartRow">#REF!</definedName>
    <definedName name="TOWN" localSheetId="0">#REF!</definedName>
    <definedName name="TOWN">#REF!</definedName>
    <definedName name="ul_fio" localSheetId="0">#REF!</definedName>
    <definedName name="ul_fio">#REF!</definedName>
    <definedName name="ul_post" localSheetId="0">#REF!</definedName>
    <definedName name="ul_post">#REF!</definedName>
    <definedName name="USER_POST" localSheetId="0">#REF!</definedName>
    <definedName name="USER_POST">#REF!</definedName>
    <definedName name="ved" localSheetId="0">#REF!</definedName>
    <definedName name="ved">#REF!</definedName>
    <definedName name="ved_name" localSheetId="0">#REF!</definedName>
    <definedName name="ved_name">#REF!</definedName>
    <definedName name="web" localSheetId="0">#REF!</definedName>
    <definedName name="web">#REF!</definedName>
    <definedName name="а" localSheetId="0">#REF!</definedName>
    <definedName name="а">#REF!</definedName>
    <definedName name="в" localSheetId="0">#REF!</definedName>
    <definedName name="в">#REF!</definedName>
    <definedName name="_xlnm.Print_Area" localSheetId="0">'Прил.2 (2)'!$A$3:$G$45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D25" i="1" l="1"/>
  <c r="D13" i="1"/>
  <c r="D21" i="1"/>
  <c r="D22" i="1"/>
  <c r="D23" i="1"/>
  <c r="D24" i="1"/>
  <c r="D26" i="1"/>
  <c r="D27" i="1"/>
  <c r="D28" i="1"/>
  <c r="D29" i="1"/>
  <c r="D20" i="1"/>
  <c r="B14" i="1" l="1"/>
  <c r="B13" i="1"/>
  <c r="D14" i="1" l="1"/>
  <c r="D15" i="1"/>
  <c r="B44" i="1"/>
  <c r="C44" i="1"/>
  <c r="D44" i="1"/>
  <c r="E44" i="1"/>
  <c r="F44" i="1"/>
  <c r="E17" i="1" l="1"/>
  <c r="G17" i="1"/>
  <c r="F17" i="1"/>
  <c r="D17" i="1" l="1"/>
  <c r="D34" i="1"/>
  <c r="C17" i="1" l="1"/>
  <c r="B17" i="1"/>
  <c r="C11" i="1"/>
  <c r="D11" i="1"/>
  <c r="D35" i="1" s="1"/>
  <c r="B11" i="1"/>
  <c r="E11" i="1"/>
  <c r="E35" i="1" l="1"/>
  <c r="E39" i="1" s="1"/>
  <c r="E36" i="1" s="1"/>
  <c r="D39" i="1"/>
  <c r="D36" i="1" s="1"/>
  <c r="C35" i="1"/>
  <c r="B35" i="1"/>
  <c r="B39" i="1" s="1"/>
  <c r="B36" i="1" s="1"/>
  <c r="F11" i="1"/>
  <c r="G11" i="1"/>
  <c r="C39" i="1" l="1"/>
  <c r="C36" i="1" s="1"/>
  <c r="F35" i="1"/>
  <c r="G35" i="1"/>
  <c r="G39" i="1" l="1"/>
  <c r="G36" i="1" s="1"/>
  <c r="F39" i="1"/>
  <c r="F36" i="1" s="1"/>
</calcChain>
</file>

<file path=xl/comments1.xml><?xml version="1.0" encoding="utf-8"?>
<comments xmlns="http://schemas.openxmlformats.org/spreadsheetml/2006/main">
  <authors>
    <author>Руслана</author>
    <author>Анна М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Руслана:</t>
        </r>
        <r>
          <rPr>
            <sz val="8"/>
            <color indexed="81"/>
            <rFont val="Tahoma"/>
            <family val="2"/>
            <charset val="204"/>
          </rPr>
          <t xml:space="preserve">
ИСПОЛНЕНИЕ</t>
        </r>
      </text>
    </comment>
    <comment ref="D13" authorId="1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-5% дефицита</t>
        </r>
      </text>
    </comment>
    <comment ref="D25" authorId="1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- дефицит 5%</t>
        </r>
      </text>
    </comment>
    <comment ref="D39" authorId="1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прошлого года на инициат.бюджет и уст.автовокзала</t>
        </r>
      </text>
    </comment>
  </commentList>
</comments>
</file>

<file path=xl/sharedStrings.xml><?xml version="1.0" encoding="utf-8"?>
<sst xmlns="http://schemas.openxmlformats.org/spreadsheetml/2006/main" count="57" uniqueCount="54">
  <si>
    <t xml:space="preserve">Прогноз основных характеристик </t>
  </si>
  <si>
    <t>(тыс.руб.)</t>
  </si>
  <si>
    <t>Показатели</t>
  </si>
  <si>
    <t>Отчетный финансовый год</t>
  </si>
  <si>
    <t>Текущий финансовый год</t>
  </si>
  <si>
    <t>Плановый период</t>
  </si>
  <si>
    <t>утверждено</t>
  </si>
  <si>
    <t>ожидаемое исполнение</t>
  </si>
  <si>
    <t>плановый год</t>
  </si>
  <si>
    <t>плановый год +1 год</t>
  </si>
  <si>
    <t>плановый год +2</t>
  </si>
  <si>
    <t>1. Доходы, всего,</t>
  </si>
  <si>
    <t>в том числе:</t>
  </si>
  <si>
    <t>Налоговые доходы</t>
  </si>
  <si>
    <t>Неналоговые доходы</t>
  </si>
  <si>
    <t>Безвозмездные и безвозвратные перечисления</t>
  </si>
  <si>
    <t>доходы от предпринимательской и иной, приносящей доход деятельности</t>
  </si>
  <si>
    <t>2. Расходы, всего,</t>
  </si>
  <si>
    <t>Общегосударственные вопросы</t>
  </si>
  <si>
    <t>Национальная   безопасность  и  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</si>
  <si>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</si>
  <si>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</si>
  <si>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</si>
  <si>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</si>
  <si>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 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</si>
  <si>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</si>
  <si>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</si>
  <si>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</si>
  <si>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</si>
  <si>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</si>
  <si>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Справочно:</t>
  </si>
  <si>
    <t>Расходы за счет доходов от предпринимательской и иной, приносящей доход деятельности</t>
  </si>
  <si>
    <t>Расходы по муниципальным программам    и нормативным правовым актам Ягоднинского городского округа за счет средств бюджета городского округа</t>
  </si>
  <si>
    <t>3. Профицит (+), дефицит (-)</t>
  </si>
  <si>
    <t>4. Источники финансирования дефицита бюджета, сальдо</t>
  </si>
  <si>
    <t>внешние</t>
  </si>
  <si>
    <t>ввутренние</t>
  </si>
  <si>
    <t>остатки средств</t>
  </si>
  <si>
    <t>ВЕРХНИЙ ПРЕДЕЛ МУНИЦИПАЛЬНОГО ВНУТРЕННЕГО ДОЛГА</t>
  </si>
  <si>
    <t>на 01.01 отчетного года</t>
  </si>
  <si>
    <t>на 01.01 текущего года</t>
  </si>
  <si>
    <t>на 01.01 планового года</t>
  </si>
  <si>
    <t xml:space="preserve">на 01.01 планового года + 1 </t>
  </si>
  <si>
    <t>на 01.01 планового года +2</t>
  </si>
  <si>
    <t>2022 год</t>
  </si>
  <si>
    <t>2023 год</t>
  </si>
  <si>
    <t>2024 год</t>
  </si>
  <si>
    <t>2025 год</t>
  </si>
  <si>
    <t>Условно увержденные расходы</t>
  </si>
  <si>
    <t>бюджета муниципального образования "Ягоднинский муниципальный округ Магаданской области"</t>
  </si>
  <si>
    <t xml:space="preserve"> на период 2024-2026 годов</t>
  </si>
  <si>
    <t>2026 год</t>
  </si>
  <si>
    <t>наименование показателей</t>
  </si>
  <si>
    <t>Верхний предел муниципального внутреннего долга муниципального образования "Ягоднинский муниципальный округ Магаданской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</si>
</sst>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#,##0.0_ ;[Red]\-#,##0.0\ "/>
  </numFmts>
  <fonts count="2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 CYR"/>
    </font>
    <font>
      <b/>
      <sz val="8"/>
      <name val="Arial Cyr"/>
    </font>
    <font>
      <sz val="7"/>
      <name val="Arial Cyr"/>
    </font>
    <font>
      <b/>
      <i/>
      <sz val="8"/>
      <name val="Arial CYR"/>
    </font>
    <font>
      <b/>
      <sz val="8"/>
      <name val="Arial"/>
      <family val="2"/>
      <charset val="204"/>
    </font>
    <font>
      <b/>
      <sz val="10"/>
      <name val="Arial Cyr"/>
    </font>
    <font>
      <sz val="10"/>
      <name val="Arial Cyr"/>
    </font>
    <font>
      <b/>
      <sz val="9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 applyNumberFormat="0" applyFon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14" fillId="0" borderId="6">
      <alignment horizontal="center" shrinkToFit="1"/>
    </xf>
    <xf numFmtId="0" fontId="14" fillId="0" borderId="8">
      <alignment horizontal="center" shrinkToFit="1"/>
    </xf>
    <xf numFmtId="0" fontId="15" fillId="0" borderId="9">
      <alignment horizontal="center"/>
    </xf>
    <xf numFmtId="4" fontId="15" fillId="0" borderId="10">
      <alignment horizontal="right" vertical="center" shrinkToFit="1"/>
    </xf>
    <xf numFmtId="0" fontId="14" fillId="0" borderId="6">
      <alignment horizontal="right" shrinkToFit="1"/>
    </xf>
    <xf numFmtId="0" fontId="14" fillId="0" borderId="6">
      <alignment horizontal="center"/>
    </xf>
    <xf numFmtId="0" fontId="14" fillId="0" borderId="8">
      <alignment horizontal="center"/>
    </xf>
    <xf numFmtId="0" fontId="14" fillId="0" borderId="11">
      <alignment horizontal="right" shrinkToFit="1"/>
    </xf>
    <xf numFmtId="0" fontId="16" fillId="0" borderId="12">
      <alignment horizontal="center"/>
    </xf>
    <xf numFmtId="0" fontId="15" fillId="0" borderId="12">
      <alignment horizontal="center"/>
    </xf>
    <xf numFmtId="49" fontId="17" fillId="0" borderId="13">
      <alignment horizontal="center" vertical="center" wrapText="1"/>
    </xf>
    <xf numFmtId="0" fontId="17" fillId="0" borderId="13">
      <alignment horizontal="center" vertical="center" wrapText="1"/>
    </xf>
    <xf numFmtId="0" fontId="15" fillId="0" borderId="14">
      <alignment horizontal="center" vertical="center" wrapText="1"/>
    </xf>
    <xf numFmtId="0" fontId="15" fillId="0" borderId="14">
      <alignment horizontal="center" vertical="center"/>
    </xf>
    <xf numFmtId="0" fontId="16" fillId="0" borderId="15">
      <alignment horizontal="left" vertical="center" wrapText="1"/>
    </xf>
    <xf numFmtId="0" fontId="14" fillId="0" borderId="16">
      <alignment horizontal="left" wrapText="1" indent="1"/>
    </xf>
    <xf numFmtId="0" fontId="14" fillId="0" borderId="17">
      <alignment horizontal="left" wrapText="1" indent="1"/>
    </xf>
    <xf numFmtId="0" fontId="15" fillId="0" borderId="18">
      <alignment horizontal="left" vertical="center" wrapText="1"/>
    </xf>
    <xf numFmtId="0" fontId="15" fillId="0" borderId="19">
      <alignment horizontal="left" vertical="center" wrapText="1"/>
    </xf>
    <xf numFmtId="0" fontId="15" fillId="0" borderId="20">
      <alignment horizontal="left" vertical="center" wrapText="1"/>
    </xf>
    <xf numFmtId="0" fontId="16" fillId="0" borderId="20">
      <alignment horizontal="left" vertical="center" wrapText="1"/>
    </xf>
    <xf numFmtId="49" fontId="15" fillId="0" borderId="20">
      <alignment horizontal="left" vertical="center" wrapText="1"/>
    </xf>
    <xf numFmtId="49" fontId="15" fillId="0" borderId="20">
      <alignment horizontal="left" vertical="center" wrapText="1" indent="1"/>
    </xf>
    <xf numFmtId="49" fontId="18" fillId="0" borderId="20">
      <alignment horizontal="left" vertical="center" wrapText="1" indent="1"/>
    </xf>
    <xf numFmtId="0" fontId="15" fillId="0" borderId="20">
      <alignment horizontal="left" vertical="center" wrapText="1" indent="2"/>
    </xf>
    <xf numFmtId="49" fontId="15" fillId="0" borderId="20">
      <alignment horizontal="left" vertical="center" wrapText="1" indent="2"/>
    </xf>
    <xf numFmtId="49" fontId="16" fillId="0" borderId="20">
      <alignment vertical="center" wrapText="1"/>
    </xf>
    <xf numFmtId="0" fontId="19" fillId="0" borderId="20">
      <alignment wrapText="1"/>
    </xf>
    <xf numFmtId="49" fontId="16" fillId="0" borderId="20">
      <alignment horizontal="left" vertical="center" wrapText="1" indent="1"/>
    </xf>
    <xf numFmtId="49" fontId="15" fillId="0" borderId="20">
      <alignment horizontal="left" vertical="center" wrapText="1" indent="3"/>
    </xf>
    <xf numFmtId="0" fontId="15" fillId="0" borderId="20">
      <alignment horizontal="left" vertical="center" wrapText="1" indent="1"/>
    </xf>
    <xf numFmtId="49" fontId="20" fillId="0" borderId="20">
      <alignment horizontal="left" vertical="center" wrapText="1"/>
    </xf>
    <xf numFmtId="49" fontId="15" fillId="0" borderId="20">
      <alignment vertical="center" wrapText="1"/>
    </xf>
    <xf numFmtId="49" fontId="18" fillId="0" borderId="20">
      <alignment horizontal="left" vertical="center" wrapText="1"/>
    </xf>
    <xf numFmtId="0" fontId="14" fillId="0" borderId="21">
      <alignment horizontal="center" shrinkToFit="1"/>
    </xf>
    <xf numFmtId="0" fontId="14" fillId="0" borderId="1">
      <alignment horizontal="center" shrinkToFit="1"/>
    </xf>
    <xf numFmtId="0" fontId="14" fillId="0" borderId="7">
      <alignment horizontal="center" shrinkToFit="1"/>
    </xf>
    <xf numFmtId="0" fontId="14" fillId="0" borderId="7">
      <alignment horizontal="right" shrinkToFit="1"/>
    </xf>
    <xf numFmtId="0" fontId="14" fillId="0" borderId="1">
      <alignment horizontal="center"/>
    </xf>
    <xf numFmtId="0" fontId="15" fillId="0" borderId="13">
      <alignment horizontal="center" vertical="center" wrapText="1"/>
    </xf>
    <xf numFmtId="0" fontId="15" fillId="0" borderId="13">
      <alignment horizontal="center" vertical="center"/>
    </xf>
    <xf numFmtId="49" fontId="16" fillId="0" borderId="13">
      <alignment horizontal="center" vertical="center" wrapText="1"/>
    </xf>
    <xf numFmtId="49" fontId="15" fillId="0" borderId="10">
      <alignment horizontal="center" vertical="center"/>
    </xf>
    <xf numFmtId="49" fontId="15" fillId="0" borderId="22">
      <alignment horizontal="center" vertical="center"/>
    </xf>
    <xf numFmtId="49" fontId="15" fillId="0" borderId="13">
      <alignment horizontal="center" vertical="center"/>
    </xf>
    <xf numFmtId="0" fontId="21" fillId="0" borderId="10"/>
    <xf numFmtId="49" fontId="16" fillId="0" borderId="13">
      <alignment horizontal="center" vertical="center"/>
    </xf>
    <xf numFmtId="49" fontId="16" fillId="0" borderId="10">
      <alignment horizontal="center" vertical="center" wrapText="1"/>
    </xf>
    <xf numFmtId="49" fontId="15" fillId="0" borderId="22">
      <alignment horizontal="center" vertical="center" wrapText="1"/>
    </xf>
    <xf numFmtId="49" fontId="15" fillId="0" borderId="13">
      <alignment horizontal="center" vertical="center" wrapText="1"/>
    </xf>
    <xf numFmtId="49" fontId="16" fillId="0" borderId="10">
      <alignment horizontal="center" vertical="center"/>
    </xf>
    <xf numFmtId="0" fontId="15" fillId="0" borderId="10">
      <alignment horizontal="center" vertical="center"/>
    </xf>
    <xf numFmtId="0" fontId="15" fillId="0" borderId="22">
      <alignment horizontal="center" vertical="center"/>
    </xf>
    <xf numFmtId="49" fontId="16" fillId="0" borderId="22">
      <alignment horizontal="left" vertical="center"/>
    </xf>
    <xf numFmtId="49" fontId="16" fillId="0" borderId="22">
      <alignment horizontal="center" vertical="center"/>
    </xf>
    <xf numFmtId="0" fontId="15" fillId="0" borderId="13">
      <alignment horizontal="center" vertical="center" wrapText="1"/>
    </xf>
    <xf numFmtId="0" fontId="15" fillId="0" borderId="13">
      <alignment horizontal="center" vertical="center" wrapText="1"/>
    </xf>
    <xf numFmtId="0" fontId="15" fillId="0" borderId="10">
      <alignment horizontal="center" vertical="center" wrapText="1"/>
    </xf>
    <xf numFmtId="0" fontId="14" fillId="0" borderId="23">
      <alignment horizontal="left" wrapText="1"/>
    </xf>
    <xf numFmtId="0" fontId="14" fillId="0" borderId="16">
      <alignment horizontal="left" wrapText="1"/>
    </xf>
    <xf numFmtId="49" fontId="16" fillId="0" borderId="22">
      <alignment horizontal="left" vertical="center" wrapText="1"/>
    </xf>
    <xf numFmtId="0" fontId="14" fillId="0" borderId="4">
      <alignment horizontal="left" wrapText="1"/>
    </xf>
    <xf numFmtId="0" fontId="22" fillId="0" borderId="24">
      <alignment horizontal="left" wrapText="1"/>
    </xf>
    <xf numFmtId="0" fontId="14" fillId="0" borderId="6">
      <alignment horizontal="left" wrapText="1" indent="1"/>
    </xf>
    <xf numFmtId="49" fontId="15" fillId="0" borderId="10">
      <alignment horizontal="left" vertical="center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9">
    <xf numFmtId="0" fontId="0" fillId="0" borderId="0" xfId="0" applyAlignment="1"/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4" fillId="0" borderId="0" xfId="2" applyAlignment="1">
      <alignment vertical="center"/>
    </xf>
    <xf numFmtId="0" fontId="7" fillId="0" borderId="7" xfId="0" applyNumberFormat="1" applyFont="1" applyFill="1" applyBorder="1" applyAlignment="1" applyProtection="1">
      <alignment horizontal="left" vertical="top" indent="11"/>
    </xf>
    <xf numFmtId="0" fontId="7" fillId="0" borderId="7" xfId="0" applyNumberFormat="1" applyFont="1" applyFill="1" applyBorder="1" applyAlignment="1" applyProtection="1">
      <alignment horizontal="center" vertical="top"/>
    </xf>
    <xf numFmtId="0" fontId="8" fillId="0" borderId="7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49" fontId="9" fillId="2" borderId="7" xfId="0" applyNumberFormat="1" applyFont="1" applyFill="1" applyBorder="1" applyAlignment="1" applyProtection="1">
      <alignment horizontal="justify"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7" xfId="0" applyNumberFormat="1" applyFont="1" applyFill="1" applyBorder="1" applyAlignment="1" applyProtection="1">
      <alignment horizontal="left" vertical="top"/>
    </xf>
    <xf numFmtId="0" fontId="11" fillId="0" borderId="7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167" fontId="9" fillId="2" borderId="7" xfId="0" applyNumberFormat="1" applyFont="1" applyFill="1" applyBorder="1" applyAlignment="1" applyProtection="1">
      <alignment horizontal="center" vertical="center"/>
    </xf>
    <xf numFmtId="167" fontId="2" fillId="0" borderId="7" xfId="0" applyNumberFormat="1" applyFont="1" applyFill="1" applyBorder="1" applyAlignment="1" applyProtection="1">
      <alignment horizontal="center" vertical="center"/>
    </xf>
    <xf numFmtId="167" fontId="3" fillId="2" borderId="7" xfId="0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 applyProtection="1">
      <alignment horizontal="left" vertical="top" wrapText="1"/>
    </xf>
    <xf numFmtId="49" fontId="11" fillId="2" borderId="7" xfId="0" applyNumberFormat="1" applyFont="1" applyFill="1" applyBorder="1" applyAlignment="1" applyProtection="1">
      <alignment horizontal="justify" vertical="top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top" wrapText="1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</cellXfs>
  <cellStyles count="97">
    <cellStyle name="Euro" xfId="3"/>
    <cellStyle name="xl104" xfId="4"/>
    <cellStyle name="xl106" xfId="5"/>
    <cellStyle name="xl107" xfId="6"/>
    <cellStyle name="xl108" xfId="7"/>
    <cellStyle name="xl109" xfId="8"/>
    <cellStyle name="xl110" xfId="9"/>
    <cellStyle name="xl111" xfId="10"/>
    <cellStyle name="xl112" xfId="11"/>
    <cellStyle name="xl114" xfId="12"/>
    <cellStyle name="xl115" xfId="13"/>
    <cellStyle name="xl116" xfId="14"/>
    <cellStyle name="xl124" xfId="15"/>
    <cellStyle name="xl28" xfId="16"/>
    <cellStyle name="xl29" xfId="17"/>
    <cellStyle name="xl30" xfId="18"/>
    <cellStyle name="xl31" xfId="19"/>
    <cellStyle name="xl32" xfId="20"/>
    <cellStyle name="xl33" xfId="21"/>
    <cellStyle name="xl34" xfId="22"/>
    <cellStyle name="xl35" xfId="23"/>
    <cellStyle name="xl36" xfId="24"/>
    <cellStyle name="xl37" xfId="25"/>
    <cellStyle name="xl38" xfId="26"/>
    <cellStyle name="xl39" xfId="27"/>
    <cellStyle name="xl40" xfId="28"/>
    <cellStyle name="xl41" xfId="29"/>
    <cellStyle name="xl42" xfId="30"/>
    <cellStyle name="xl43" xfId="31"/>
    <cellStyle name="xl44" xfId="32"/>
    <cellStyle name="xl45" xfId="33"/>
    <cellStyle name="xl46" xfId="34"/>
    <cellStyle name="xl47" xfId="35"/>
    <cellStyle name="xl48" xfId="36"/>
    <cellStyle name="xl49" xfId="37"/>
    <cellStyle name="xl50" xfId="38"/>
    <cellStyle name="xl51" xfId="39"/>
    <cellStyle name="xl52" xfId="40"/>
    <cellStyle name="xl56" xfId="41"/>
    <cellStyle name="xl57" xfId="42"/>
    <cellStyle name="xl66" xfId="43"/>
    <cellStyle name="xl67" xfId="44"/>
    <cellStyle name="xl68" xfId="45"/>
    <cellStyle name="xl69" xfId="46"/>
    <cellStyle name="xl70" xfId="47"/>
    <cellStyle name="xl71" xfId="48"/>
    <cellStyle name="xl72" xfId="49"/>
    <cellStyle name="xl73" xfId="50"/>
    <cellStyle name="xl74" xfId="51"/>
    <cellStyle name="xl75" xfId="52"/>
    <cellStyle name="xl76" xfId="53"/>
    <cellStyle name="xl77" xfId="54"/>
    <cellStyle name="xl78" xfId="55"/>
    <cellStyle name="xl79" xfId="56"/>
    <cellStyle name="xl80" xfId="57"/>
    <cellStyle name="xl81" xfId="58"/>
    <cellStyle name="xl88" xfId="59"/>
    <cellStyle name="xl89" xfId="60"/>
    <cellStyle name="xl90" xfId="61"/>
    <cellStyle name="xl91" xfId="62"/>
    <cellStyle name="xl92" xfId="63"/>
    <cellStyle name="xl93" xfId="64"/>
    <cellStyle name="xl94" xfId="65"/>
    <cellStyle name="xl95" xfId="66"/>
    <cellStyle name="xl96" xfId="67"/>
    <cellStyle name="xl98" xfId="68"/>
    <cellStyle name="Обычный" xfId="0" builtinId="0"/>
    <cellStyle name="Обычный 2" xfId="69"/>
    <cellStyle name="Обычный 2 10" xfId="70"/>
    <cellStyle name="Обычный 2 11" xfId="2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3 2 2" xfId="81"/>
    <cellStyle name="Обычный 3 2 3" xfId="82"/>
    <cellStyle name="Обычный 4" xfId="83"/>
    <cellStyle name="Обычный 5" xfId="84"/>
    <cellStyle name="Обычный 6" xfId="85"/>
    <cellStyle name="Обычный 7" xfId="86"/>
    <cellStyle name="Обычный 8" xfId="87"/>
    <cellStyle name="Обычный 8 2" xfId="88"/>
    <cellStyle name="Обычный 9" xfId="89"/>
    <cellStyle name="Обычный 9 2" xfId="90"/>
    <cellStyle name="Процентный 2" xfId="91"/>
    <cellStyle name="Процентный 3" xfId="92"/>
    <cellStyle name="Процентный 4" xfId="93"/>
    <cellStyle name="Тысячи [0]_Лист1" xfId="94"/>
    <cellStyle name="Тысячи_Лист1" xfId="95"/>
    <cellStyle name="Финансовый" xfId="1" builtinId="3"/>
    <cellStyle name="Финансовый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view="pageBreakPreview" zoomScaleNormal="100" zoomScaleSheetLayoutView="100" workbookViewId="0">
      <selection activeCell="A7" sqref="A7:A9"/>
    </sheetView>
  </sheetViews>
  <sheetFormatPr defaultRowHeight="12.75" x14ac:dyDescent="0.2"/>
  <cols>
    <col min="1" max="1" width="37.28515625" style="2" customWidth="1"/>
    <col min="2" max="2" width="11.5703125" style="2" customWidth="1"/>
    <col min="3" max="4" width="11.7109375" style="2" customWidth="1"/>
    <col min="5" max="5" width="11.85546875" style="2" customWidth="1"/>
    <col min="6" max="7" width="12.28515625" style="2" customWidth="1"/>
    <col min="8" max="8" width="9.42578125" style="2" customWidth="1"/>
    <col min="9" max="16384" width="9.140625" style="2"/>
  </cols>
  <sheetData>
    <row r="1" spans="1:8" x14ac:dyDescent="0.2">
      <c r="A1" s="1"/>
      <c r="G1" s="3"/>
    </row>
    <row r="2" spans="1:8" x14ac:dyDescent="0.2">
      <c r="G2" s="4"/>
    </row>
    <row r="3" spans="1:8" ht="20.25" x14ac:dyDescent="0.2">
      <c r="A3" s="29" t="s">
        <v>0</v>
      </c>
      <c r="B3" s="29"/>
      <c r="C3" s="29"/>
      <c r="D3" s="29"/>
      <c r="E3" s="29"/>
      <c r="F3" s="29"/>
      <c r="G3" s="29"/>
      <c r="H3" s="5"/>
    </row>
    <row r="4" spans="1:8" ht="14.25" x14ac:dyDescent="0.2">
      <c r="A4" s="30" t="s">
        <v>49</v>
      </c>
      <c r="B4" s="30"/>
      <c r="C4" s="30"/>
      <c r="D4" s="30"/>
      <c r="E4" s="30"/>
      <c r="F4" s="30"/>
      <c r="G4" s="30"/>
    </row>
    <row r="5" spans="1:8" ht="14.25" x14ac:dyDescent="0.2">
      <c r="A5" s="30" t="s">
        <v>50</v>
      </c>
      <c r="B5" s="30"/>
      <c r="C5" s="30"/>
      <c r="D5" s="30"/>
      <c r="E5" s="30"/>
      <c r="F5" s="30"/>
      <c r="G5" s="30"/>
    </row>
    <row r="6" spans="1:8" x14ac:dyDescent="0.2">
      <c r="G6" s="3" t="s">
        <v>1</v>
      </c>
    </row>
    <row r="7" spans="1:8" ht="12.75" customHeight="1" x14ac:dyDescent="0.2">
      <c r="A7" s="31" t="s">
        <v>2</v>
      </c>
      <c r="B7" s="34" t="s">
        <v>3</v>
      </c>
      <c r="C7" s="36" t="s">
        <v>4</v>
      </c>
      <c r="D7" s="37"/>
      <c r="E7" s="36" t="s">
        <v>5</v>
      </c>
      <c r="F7" s="38"/>
      <c r="G7" s="37"/>
    </row>
    <row r="8" spans="1:8" ht="21" x14ac:dyDescent="0.2">
      <c r="A8" s="32"/>
      <c r="B8" s="35"/>
      <c r="C8" s="22" t="s">
        <v>6</v>
      </c>
      <c r="D8" s="22" t="s">
        <v>7</v>
      </c>
      <c r="E8" s="22" t="s">
        <v>8</v>
      </c>
      <c r="F8" s="22" t="s">
        <v>9</v>
      </c>
      <c r="G8" s="22" t="s">
        <v>10</v>
      </c>
    </row>
    <row r="9" spans="1:8" x14ac:dyDescent="0.2">
      <c r="A9" s="33"/>
      <c r="B9" s="23" t="s">
        <v>44</v>
      </c>
      <c r="C9" s="23" t="s">
        <v>45</v>
      </c>
      <c r="D9" s="23" t="s">
        <v>45</v>
      </c>
      <c r="E9" s="23" t="s">
        <v>46</v>
      </c>
      <c r="F9" s="23" t="s">
        <v>47</v>
      </c>
      <c r="G9" s="23" t="s">
        <v>51</v>
      </c>
    </row>
    <row r="10" spans="1:8" x14ac:dyDescent="0.2">
      <c r="A10" s="6">
        <v>1</v>
      </c>
      <c r="B10" s="7">
        <v>2</v>
      </c>
      <c r="C10" s="8">
        <v>3</v>
      </c>
      <c r="D10" s="8">
        <v>4</v>
      </c>
      <c r="E10" s="7">
        <v>5</v>
      </c>
      <c r="F10" s="9">
        <v>6</v>
      </c>
      <c r="G10" s="7">
        <v>7</v>
      </c>
    </row>
    <row r="11" spans="1:8" s="11" customFormat="1" x14ac:dyDescent="0.2">
      <c r="A11" s="10" t="s">
        <v>11</v>
      </c>
      <c r="B11" s="17">
        <f t="shared" ref="B11:G11" si="0">B13+B14+B15</f>
        <v>1249776.1180100001</v>
      </c>
      <c r="C11" s="17">
        <f t="shared" si="0"/>
        <v>1374536.9378</v>
      </c>
      <c r="D11" s="17">
        <f t="shared" si="0"/>
        <v>1355082.2378</v>
      </c>
      <c r="E11" s="17">
        <f t="shared" si="0"/>
        <v>1171725.77685</v>
      </c>
      <c r="F11" s="17">
        <f t="shared" si="0"/>
        <v>1114622.0488400001</v>
      </c>
      <c r="G11" s="17">
        <f t="shared" si="0"/>
        <v>1114729.1129099999</v>
      </c>
    </row>
    <row r="12" spans="1:8" x14ac:dyDescent="0.2">
      <c r="A12" s="12" t="s">
        <v>12</v>
      </c>
      <c r="B12" s="18"/>
      <c r="C12" s="18"/>
      <c r="D12" s="18"/>
      <c r="E12" s="18"/>
      <c r="F12" s="18"/>
      <c r="G12" s="18"/>
    </row>
    <row r="13" spans="1:8" x14ac:dyDescent="0.2">
      <c r="A13" s="12" t="s">
        <v>13</v>
      </c>
      <c r="B13" s="18">
        <f>325193.91517-B14</f>
        <v>283188.83613000001</v>
      </c>
      <c r="C13" s="18">
        <v>352987.99999999994</v>
      </c>
      <c r="D13" s="18">
        <f>+C13-19454.7</f>
        <v>333533.29999999993</v>
      </c>
      <c r="E13" s="18">
        <v>331422.59999999992</v>
      </c>
      <c r="F13" s="18">
        <v>351674.8</v>
      </c>
      <c r="G13" s="18">
        <v>377129.79999999993</v>
      </c>
    </row>
    <row r="14" spans="1:8" x14ac:dyDescent="0.2">
      <c r="A14" s="12" t="s">
        <v>14</v>
      </c>
      <c r="B14" s="18">
        <f>36582.37207+1799.39783+951.70234+2135.31188+536.29492</f>
        <v>42005.079040000004</v>
      </c>
      <c r="C14" s="18">
        <v>36106.299999999996</v>
      </c>
      <c r="D14" s="18">
        <f>+C14</f>
        <v>36106.299999999996</v>
      </c>
      <c r="E14" s="18">
        <v>23613.399999999998</v>
      </c>
      <c r="F14" s="18">
        <v>23664.6</v>
      </c>
      <c r="G14" s="18">
        <v>23717.699999999997</v>
      </c>
    </row>
    <row r="15" spans="1:8" x14ac:dyDescent="0.2">
      <c r="A15" s="12" t="s">
        <v>15</v>
      </c>
      <c r="B15" s="18">
        <v>924582.20284000004</v>
      </c>
      <c r="C15" s="18">
        <v>985442.63780000014</v>
      </c>
      <c r="D15" s="18">
        <f>+C15</f>
        <v>985442.63780000014</v>
      </c>
      <c r="E15" s="18">
        <v>816689.77685000002</v>
      </c>
      <c r="F15" s="18">
        <v>739282.64884000004</v>
      </c>
      <c r="G15" s="18">
        <v>713881.61291000003</v>
      </c>
    </row>
    <row r="16" spans="1:8" ht="22.5" x14ac:dyDescent="0.2">
      <c r="A16" s="13" t="s">
        <v>16</v>
      </c>
      <c r="B16" s="18"/>
      <c r="C16" s="18"/>
      <c r="D16" s="18"/>
      <c r="E16" s="18"/>
      <c r="F16" s="18"/>
      <c r="G16" s="18"/>
    </row>
    <row r="17" spans="1:7" s="11" customFormat="1" x14ac:dyDescent="0.2">
      <c r="A17" s="10" t="s">
        <v>17</v>
      </c>
      <c r="B17" s="17">
        <f t="shared" ref="B17:D17" si="1">SUM(B20:B31)</f>
        <v>1241428.6754800002</v>
      </c>
      <c r="C17" s="17">
        <f t="shared" si="1"/>
        <v>1405886.7290400001</v>
      </c>
      <c r="D17" s="17">
        <f t="shared" si="1"/>
        <v>1386432.0290399999</v>
      </c>
      <c r="E17" s="17">
        <f>SUM(E19:E31)</f>
        <v>1189477.5768500001</v>
      </c>
      <c r="F17" s="17">
        <f>SUM(F19:F31)</f>
        <v>1133389.01884</v>
      </c>
      <c r="G17" s="17">
        <f>SUM(G19:G31)</f>
        <v>1134771.4929099998</v>
      </c>
    </row>
    <row r="18" spans="1:7" x14ac:dyDescent="0.2">
      <c r="A18" s="12" t="s">
        <v>12</v>
      </c>
      <c r="B18" s="18"/>
      <c r="C18" s="18"/>
      <c r="D18" s="18"/>
      <c r="E18" s="18"/>
      <c r="F18" s="18"/>
      <c r="G18" s="18"/>
    </row>
    <row r="19" spans="1:7" x14ac:dyDescent="0.2">
      <c r="A19" s="12" t="s">
        <v>48</v>
      </c>
      <c r="B19" s="18"/>
      <c r="C19" s="18"/>
      <c r="D19" s="18"/>
      <c r="E19" s="18"/>
      <c r="F19" s="18">
        <v>17309.5</v>
      </c>
      <c r="G19" s="18">
        <v>34983.1</v>
      </c>
    </row>
    <row r="20" spans="1:7" x14ac:dyDescent="0.2">
      <c r="A20" s="12" t="s">
        <v>18</v>
      </c>
      <c r="B20" s="18">
        <v>311650.20504999999</v>
      </c>
      <c r="C20" s="18">
        <v>340329.97734999994</v>
      </c>
      <c r="D20" s="18">
        <f>+C20</f>
        <v>340329.97734999994</v>
      </c>
      <c r="E20" s="18">
        <v>334338.81374000001</v>
      </c>
      <c r="F20" s="18">
        <v>325416.652</v>
      </c>
      <c r="G20" s="18">
        <v>332031.09999999998</v>
      </c>
    </row>
    <row r="21" spans="1:7" ht="22.5" x14ac:dyDescent="0.2">
      <c r="A21" s="13" t="s">
        <v>19</v>
      </c>
      <c r="B21" s="18">
        <v>5499.8182800000004</v>
      </c>
      <c r="C21" s="18">
        <v>7555.5799200000001</v>
      </c>
      <c r="D21" s="18">
        <f t="shared" ref="D21:D29" si="2">+C21</f>
        <v>7555.5799200000001</v>
      </c>
      <c r="E21" s="18">
        <v>6674.6</v>
      </c>
      <c r="F21" s="18">
        <v>6170</v>
      </c>
      <c r="G21" s="18">
        <v>6125.1799999999994</v>
      </c>
    </row>
    <row r="22" spans="1:7" x14ac:dyDescent="0.2">
      <c r="A22" s="12" t="s">
        <v>20</v>
      </c>
      <c r="B22" s="18">
        <v>22353.89256</v>
      </c>
      <c r="C22" s="18">
        <v>44965.681380000002</v>
      </c>
      <c r="D22" s="18">
        <f t="shared" si="2"/>
        <v>44965.681380000002</v>
      </c>
      <c r="E22" s="18">
        <v>43666.801800000001</v>
      </c>
      <c r="F22" s="18">
        <v>35328.001999999993</v>
      </c>
      <c r="G22" s="18">
        <v>40781.224399999999</v>
      </c>
    </row>
    <row r="23" spans="1:7" x14ac:dyDescent="0.2">
      <c r="A23" s="12" t="s">
        <v>21</v>
      </c>
      <c r="B23" s="18">
        <v>228617.56063000002</v>
      </c>
      <c r="C23" s="18">
        <v>215849.65850999998</v>
      </c>
      <c r="D23" s="18">
        <f t="shared" si="2"/>
        <v>215849.65850999998</v>
      </c>
      <c r="E23" s="18">
        <v>57406.238540000006</v>
      </c>
      <c r="F23" s="18">
        <v>31553.086819999997</v>
      </c>
      <c r="G23" s="18">
        <v>30689.558790000003</v>
      </c>
    </row>
    <row r="24" spans="1:7" x14ac:dyDescent="0.2">
      <c r="A24" s="12" t="s">
        <v>22</v>
      </c>
      <c r="B24" s="18">
        <v>395.43741999999997</v>
      </c>
      <c r="C24" s="18">
        <v>2844.6000000000004</v>
      </c>
      <c r="D24" s="18">
        <f t="shared" si="2"/>
        <v>2844.6000000000004</v>
      </c>
      <c r="E24" s="18">
        <v>620</v>
      </c>
      <c r="F24" s="18">
        <v>385</v>
      </c>
      <c r="G24" s="18">
        <v>385</v>
      </c>
    </row>
    <row r="25" spans="1:7" x14ac:dyDescent="0.2">
      <c r="A25" s="12" t="s">
        <v>23</v>
      </c>
      <c r="B25" s="18">
        <v>449358.84689000004</v>
      </c>
      <c r="C25" s="18">
        <v>539060.47561999992</v>
      </c>
      <c r="D25" s="18">
        <f>+C25-19454.7</f>
        <v>519605.77561999991</v>
      </c>
      <c r="E25" s="18">
        <v>511945.10132999998</v>
      </c>
      <c r="F25" s="18">
        <v>493794.80576000002</v>
      </c>
      <c r="G25" s="18">
        <v>475293.42949999997</v>
      </c>
    </row>
    <row r="26" spans="1:7" x14ac:dyDescent="0.2">
      <c r="A26" s="13" t="s">
        <v>24</v>
      </c>
      <c r="B26" s="18">
        <v>92909.729260000007</v>
      </c>
      <c r="C26" s="18">
        <v>99034.332719999991</v>
      </c>
      <c r="D26" s="18">
        <f t="shared" si="2"/>
        <v>99034.332719999991</v>
      </c>
      <c r="E26" s="18">
        <v>90098.533349999998</v>
      </c>
      <c r="F26" s="18">
        <v>80287.73335000001</v>
      </c>
      <c r="G26" s="18">
        <v>81096.833350000015</v>
      </c>
    </row>
    <row r="27" spans="1:7" x14ac:dyDescent="0.2">
      <c r="A27" s="12" t="s">
        <v>25</v>
      </c>
      <c r="B27" s="18">
        <v>18129.577819999999</v>
      </c>
      <c r="C27" s="18">
        <v>20547.720089999999</v>
      </c>
      <c r="D27" s="18">
        <f t="shared" si="2"/>
        <v>20547.720089999999</v>
      </c>
      <c r="E27" s="18">
        <v>22658.088089999997</v>
      </c>
      <c r="F27" s="18">
        <v>23346.268909999999</v>
      </c>
      <c r="G27" s="18">
        <v>19525.366869999998</v>
      </c>
    </row>
    <row r="28" spans="1:7" x14ac:dyDescent="0.2">
      <c r="A28" s="12" t="s">
        <v>26</v>
      </c>
      <c r="B28" s="18">
        <v>103788.32811000003</v>
      </c>
      <c r="C28" s="18">
        <v>126583.10345</v>
      </c>
      <c r="D28" s="18">
        <f t="shared" si="2"/>
        <v>126583.10345</v>
      </c>
      <c r="E28" s="18">
        <v>112808.5</v>
      </c>
      <c r="F28" s="18">
        <v>110754.77000000003</v>
      </c>
      <c r="G28" s="18">
        <v>104565.40000000001</v>
      </c>
    </row>
    <row r="29" spans="1:7" x14ac:dyDescent="0.2">
      <c r="A29" s="12" t="s">
        <v>27</v>
      </c>
      <c r="B29" s="18">
        <v>8725.2794599999997</v>
      </c>
      <c r="C29" s="18">
        <v>9115.6000000000022</v>
      </c>
      <c r="D29" s="18">
        <f t="shared" si="2"/>
        <v>9115.6000000000022</v>
      </c>
      <c r="E29" s="18">
        <v>9260.9000000000015</v>
      </c>
      <c r="F29" s="18">
        <v>9043.2000000000025</v>
      </c>
      <c r="G29" s="18">
        <v>9295.3000000000011</v>
      </c>
    </row>
    <row r="30" spans="1:7" ht="22.5" x14ac:dyDescent="0.2">
      <c r="A30" s="13" t="s">
        <v>28</v>
      </c>
      <c r="B30" s="18"/>
      <c r="C30" s="18"/>
      <c r="D30" s="18"/>
      <c r="E30" s="18">
        <v>0</v>
      </c>
      <c r="F30" s="18">
        <v>0</v>
      </c>
      <c r="G30" s="18">
        <v>0</v>
      </c>
    </row>
    <row r="31" spans="1:7" x14ac:dyDescent="0.2">
      <c r="A31" s="12" t="s">
        <v>29</v>
      </c>
      <c r="B31" s="18"/>
      <c r="C31" s="18"/>
      <c r="D31" s="18"/>
      <c r="E31" s="18"/>
      <c r="F31" s="18"/>
      <c r="G31" s="18"/>
    </row>
    <row r="32" spans="1:7" x14ac:dyDescent="0.2">
      <c r="A32" s="12" t="s">
        <v>30</v>
      </c>
      <c r="B32" s="18"/>
      <c r="C32" s="18"/>
      <c r="D32" s="18"/>
      <c r="E32" s="18"/>
      <c r="F32" s="18"/>
      <c r="G32" s="18"/>
    </row>
    <row r="33" spans="1:7" ht="22.5" x14ac:dyDescent="0.2">
      <c r="A33" s="13" t="s">
        <v>31</v>
      </c>
      <c r="B33" s="18"/>
      <c r="C33" s="18"/>
      <c r="D33" s="18"/>
      <c r="E33" s="18"/>
      <c r="F33" s="18"/>
      <c r="G33" s="18"/>
    </row>
    <row r="34" spans="1:7" ht="45" x14ac:dyDescent="0.2">
      <c r="A34" s="13" t="s">
        <v>32</v>
      </c>
      <c r="B34" s="18">
        <v>1221337.4178600002</v>
      </c>
      <c r="C34" s="18">
        <v>1368691.2790400002</v>
      </c>
      <c r="D34" s="18">
        <f>1179207.91-2459-16618.5</f>
        <v>1160130.4099999999</v>
      </c>
      <c r="E34" s="18">
        <v>1167488.3768499999</v>
      </c>
      <c r="F34" s="18">
        <v>1095145.4188399999</v>
      </c>
      <c r="G34" s="18">
        <v>1078164.8929099999</v>
      </c>
    </row>
    <row r="35" spans="1:7" s="11" customFormat="1" x14ac:dyDescent="0.2">
      <c r="A35" s="10" t="s">
        <v>33</v>
      </c>
      <c r="B35" s="17">
        <f t="shared" ref="B35:G35" si="3">B11-B17</f>
        <v>8347.4425299998838</v>
      </c>
      <c r="C35" s="17">
        <f t="shared" si="3"/>
        <v>-31349.791240000166</v>
      </c>
      <c r="D35" s="17">
        <f t="shared" si="3"/>
        <v>-31349.791239999933</v>
      </c>
      <c r="E35" s="17">
        <f t="shared" si="3"/>
        <v>-17751.800000000047</v>
      </c>
      <c r="F35" s="17">
        <f t="shared" si="3"/>
        <v>-18766.969999999972</v>
      </c>
      <c r="G35" s="17">
        <f t="shared" si="3"/>
        <v>-20042.379999999888</v>
      </c>
    </row>
    <row r="36" spans="1:7" s="11" customFormat="1" ht="25.5" x14ac:dyDescent="0.2">
      <c r="A36" s="20" t="s">
        <v>34</v>
      </c>
      <c r="B36" s="17">
        <f t="shared" ref="B36:F36" si="4">SUM(B37:B39)</f>
        <v>-8347.4425299998838</v>
      </c>
      <c r="C36" s="17">
        <f t="shared" si="4"/>
        <v>31349.791240000166</v>
      </c>
      <c r="D36" s="17">
        <f t="shared" si="4"/>
        <v>31349.791239999933</v>
      </c>
      <c r="E36" s="17">
        <f t="shared" si="4"/>
        <v>17751.800000000047</v>
      </c>
      <c r="F36" s="17">
        <f t="shared" si="4"/>
        <v>18766.969999999972</v>
      </c>
      <c r="G36" s="17">
        <f>SUM(G37:G39)</f>
        <v>20042.379999999888</v>
      </c>
    </row>
    <row r="37" spans="1:7" x14ac:dyDescent="0.2">
      <c r="A37" s="12" t="s">
        <v>35</v>
      </c>
      <c r="B37" s="18"/>
      <c r="C37" s="18"/>
      <c r="D37" s="18"/>
      <c r="E37" s="18"/>
      <c r="F37" s="18"/>
      <c r="G37" s="18"/>
    </row>
    <row r="38" spans="1:7" s="11" customFormat="1" x14ac:dyDescent="0.2">
      <c r="A38" s="21" t="s">
        <v>36</v>
      </c>
      <c r="B38" s="19"/>
      <c r="C38" s="19"/>
      <c r="D38" s="19"/>
      <c r="E38" s="19"/>
      <c r="F38" s="19"/>
      <c r="G38" s="19"/>
    </row>
    <row r="39" spans="1:7" x14ac:dyDescent="0.2">
      <c r="A39" s="12" t="s">
        <v>37</v>
      </c>
      <c r="B39" s="18">
        <f t="shared" ref="B39:G39" si="5">-B35-B37</f>
        <v>-8347.4425299998838</v>
      </c>
      <c r="C39" s="18">
        <f t="shared" si="5"/>
        <v>31349.791240000166</v>
      </c>
      <c r="D39" s="18">
        <f t="shared" si="5"/>
        <v>31349.791239999933</v>
      </c>
      <c r="E39" s="18">
        <f t="shared" si="5"/>
        <v>17751.800000000047</v>
      </c>
      <c r="F39" s="18">
        <f t="shared" si="5"/>
        <v>18766.969999999972</v>
      </c>
      <c r="G39" s="18">
        <f t="shared" si="5"/>
        <v>20042.379999999888</v>
      </c>
    </row>
    <row r="40" spans="1:7" x14ac:dyDescent="0.2">
      <c r="A40" s="14"/>
      <c r="B40" s="15"/>
      <c r="C40" s="15"/>
      <c r="D40" s="15"/>
      <c r="E40" s="15"/>
      <c r="F40" s="15"/>
      <c r="G40" s="15"/>
    </row>
    <row r="41" spans="1:7" x14ac:dyDescent="0.2">
      <c r="A41" s="26" t="s">
        <v>38</v>
      </c>
      <c r="B41" s="26"/>
      <c r="C41" s="26"/>
      <c r="D41" s="26"/>
      <c r="E41" s="26"/>
      <c r="F41" s="26"/>
      <c r="G41" s="26"/>
    </row>
    <row r="42" spans="1:7" x14ac:dyDescent="0.2">
      <c r="A42" s="26" t="s">
        <v>49</v>
      </c>
      <c r="B42" s="26"/>
      <c r="C42" s="26"/>
      <c r="D42" s="26"/>
      <c r="E42" s="26"/>
      <c r="F42" s="26"/>
      <c r="G42" s="26"/>
    </row>
    <row r="43" spans="1:7" s="11" customFormat="1" ht="31.5" x14ac:dyDescent="0.2">
      <c r="A43" s="27" t="s">
        <v>52</v>
      </c>
      <c r="B43" s="16" t="s">
        <v>39</v>
      </c>
      <c r="C43" s="16" t="s">
        <v>40</v>
      </c>
      <c r="D43" s="16" t="s">
        <v>41</v>
      </c>
      <c r="E43" s="16" t="s">
        <v>42</v>
      </c>
      <c r="F43" s="16" t="s">
        <v>43</v>
      </c>
      <c r="G43" s="2"/>
    </row>
    <row r="44" spans="1:7" s="11" customFormat="1" x14ac:dyDescent="0.2">
      <c r="A44" s="28"/>
      <c r="B44" s="24" t="str">
        <f>+B9</f>
        <v>2022 год</v>
      </c>
      <c r="C44" s="24" t="str">
        <f t="shared" ref="C44:E44" si="6">+D9</f>
        <v>2023 год</v>
      </c>
      <c r="D44" s="24" t="str">
        <f t="shared" si="6"/>
        <v>2024 год</v>
      </c>
      <c r="E44" s="24" t="str">
        <f t="shared" si="6"/>
        <v>2025 год</v>
      </c>
      <c r="F44" s="24" t="str">
        <f>+G9</f>
        <v>2026 год</v>
      </c>
      <c r="G44" s="2"/>
    </row>
    <row r="45" spans="1:7" ht="33.75" x14ac:dyDescent="0.2">
      <c r="A45" s="13" t="s">
        <v>53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</row>
  </sheetData>
  <mergeCells count="10">
    <mergeCell ref="A41:G41"/>
    <mergeCell ref="A42:G42"/>
    <mergeCell ref="A43:A44"/>
    <mergeCell ref="A3:G3"/>
    <mergeCell ref="A4:G4"/>
    <mergeCell ref="A7:A9"/>
    <mergeCell ref="B7:B8"/>
    <mergeCell ref="C7:D7"/>
    <mergeCell ref="E7:G7"/>
    <mergeCell ref="A5:G5"/>
  </mergeCells>
  <pageMargins left="0.74803149606299213" right="0.17" top="0.5" bottom="0.3" header="0.51181102362204722" footer="0.51181102362204722"/>
  <pageSetup paperSize="9" scale="88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(2)</vt:lpstr>
      <vt:lpstr>'Прил.2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 М</dc:creator>
  <cp:lastModifiedBy>Анна М</cp:lastModifiedBy>
  <cp:lastPrinted>2023-11-08T04:22:45Z</cp:lastPrinted>
  <dcterms:created xsi:type="dcterms:W3CDTF">2018-11-14T11:16:28Z</dcterms:created>
  <dcterms:modified xsi:type="dcterms:W3CDTF">2023-11-08T04:22:50Z</dcterms:modified>
</cp:coreProperties>
</file>