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<sst xmlns="http://schemas.openxmlformats.org/spreadsheetml/2006/main" count="474" uniqueCount="117">
  <si>
    <t>№ пп</t>
  </si>
  <si>
    <t>Адрес МКД</t>
  </si>
  <si>
    <t>Номер квартиры/жилого помещения</t>
  </si>
  <si>
    <t>Наименование муниципального образования, поселения</t>
  </si>
  <si>
    <t>Тип собственности (МС-муниципальная; ЧС-частная)</t>
  </si>
  <si>
    <t>х</t>
  </si>
  <si>
    <t>Итого по МКД:</t>
  </si>
  <si>
    <t>Фактически проживают (да/нет)</t>
  </si>
  <si>
    <t>Ф.И.О. нанимателя, собственика</t>
  </si>
  <si>
    <t>Пофамильный список граждан проживающих в многоквартирных домах признаных в установленном порядке аварийными и подлежащими сносу или реконструкции</t>
  </si>
  <si>
    <t>Количество жителей планируемых к переселению из жилого помещения (человек)</t>
  </si>
  <si>
    <t>Площадь жилого помещения (кв.м.)</t>
  </si>
  <si>
    <t>Примечания, пояснения</t>
  </si>
  <si>
    <t>Пофамильный список граждан проживающих в многоквартирных домах признаных ветхими и/или непригодными для проживания</t>
  </si>
  <si>
    <t>Документ подтверждающий признание МКД аварийным</t>
  </si>
  <si>
    <t>номер</t>
  </si>
  <si>
    <t>дата</t>
  </si>
  <si>
    <t xml:space="preserve">п. Ягодное, ул. Ленина д. 47 </t>
  </si>
  <si>
    <t>ЧС</t>
  </si>
  <si>
    <t xml:space="preserve">МО "Ягоднинский городской округ" </t>
  </si>
  <si>
    <t>Польникова Галина Петровна</t>
  </si>
  <si>
    <t>МС</t>
  </si>
  <si>
    <t>Уртаев Роман Георгиевич</t>
  </si>
  <si>
    <t>п. Сенокосный, ул. Подгорная д. 14 "А"</t>
  </si>
  <si>
    <t>Калачиков Андрей Анатольевич</t>
  </si>
  <si>
    <t>п. Сенокосный, ул. Подгорная д. 9</t>
  </si>
  <si>
    <t>Ирицян Виктор Шотаевич</t>
  </si>
  <si>
    <t>Котельникова Татьяна Петровна</t>
  </si>
  <si>
    <t>Илеткин Владимир Николаевич</t>
  </si>
  <si>
    <t>п. Сенокосный, ул. Центральная д. 1</t>
  </si>
  <si>
    <t>Скляренко Зинаида Дмитриевна</t>
  </si>
  <si>
    <t>частный дом</t>
  </si>
  <si>
    <t>п. Сенокосный, ул. Подгорная д. 11</t>
  </si>
  <si>
    <t>Рябков Андрей Сергеевич</t>
  </si>
  <si>
    <t>Лахтина Надежда Анатольевна</t>
  </si>
  <si>
    <t>п. Сенокосный, ул. Центральная д. 7</t>
  </si>
  <si>
    <t>Селезнева Любовь Евгеньевна</t>
  </si>
  <si>
    <t>Ким Ольга Владимировна</t>
  </si>
  <si>
    <t>Пуда Анатолий Филлипович</t>
  </si>
  <si>
    <t>п. Сенокосный, ул. Центральная д. 9</t>
  </si>
  <si>
    <t>Фокин Валентин Васильевич</t>
  </si>
  <si>
    <t>п. Сенокосный, ул. Центральная д. 11</t>
  </si>
  <si>
    <t>Попова Любовь Георгиевна</t>
  </si>
  <si>
    <t>Парышев Станислав Анатольевич</t>
  </si>
  <si>
    <t>п. Сенокосный, ул. Зеленая д. 2</t>
  </si>
  <si>
    <t>Пряхина Зинаида Павловна</t>
  </si>
  <si>
    <t>Виноградова Лилия Германовна</t>
  </si>
  <si>
    <t>п. Сенокосный, ул. Зеленая д. 10</t>
  </si>
  <si>
    <t>Изотова Валентина Васильевна</t>
  </si>
  <si>
    <t>п. Сенокосный, ул. Подгорная д. 16</t>
  </si>
  <si>
    <t>Тюрин Игорь Владимирович</t>
  </si>
  <si>
    <t>Жихарева Ольга Анатольевна</t>
  </si>
  <si>
    <t>Савченко Сергей Алексеевич</t>
  </si>
  <si>
    <t>п. Сенокосный, ул. Центральная д. 13</t>
  </si>
  <si>
    <t>Приветский Виктор Иванович</t>
  </si>
  <si>
    <t>Приветская Вера Васильевна</t>
  </si>
  <si>
    <t>п. Сенокосный, ул. Центральная д. 17</t>
  </si>
  <si>
    <t>Савельчев Анатолий Иванович</t>
  </si>
  <si>
    <t>Гордеева Людмила Александровна</t>
  </si>
  <si>
    <t>п. Сенокосный, ул. Подгорная д. 8</t>
  </si>
  <si>
    <t>Архипов Алексей Николаевич</t>
  </si>
  <si>
    <t xml:space="preserve">п. Дебин, ул. Гидростроителей д. 18 </t>
  </si>
  <si>
    <t>Блюменштейн Анна Владимировна</t>
  </si>
  <si>
    <t>Соколовский Александр Александрович</t>
  </si>
  <si>
    <t>Лещенко Сергей Степанович</t>
  </si>
  <si>
    <t>Плешкань Юрий Васильевич</t>
  </si>
  <si>
    <t>Ковалева Валерия Валерьевна</t>
  </si>
  <si>
    <t>Кузьминых Фатима Рауфовна</t>
  </si>
  <si>
    <t>Москаленко Петр Викторович</t>
  </si>
  <si>
    <t>Гордеев Сергей Александрович</t>
  </si>
  <si>
    <t>Усанова Надежда Анатольевна</t>
  </si>
  <si>
    <t>Изотова Лариса Иосифовна</t>
  </si>
  <si>
    <t xml:space="preserve">п. Ягодное, ул. Ленина д. 49 </t>
  </si>
  <si>
    <t>Морозова Галина Ивановна</t>
  </si>
  <si>
    <t>Фульга Виталий Иванович</t>
  </si>
  <si>
    <t>Петрова Наталья Владимировна</t>
  </si>
  <si>
    <t>Нетесов Игорь Николаевич</t>
  </si>
  <si>
    <t>Ревенко Борис Григорьевич</t>
  </si>
  <si>
    <t>Щеховцева Наталья Федоровна</t>
  </si>
  <si>
    <t>Мартынов Станислав Федорович</t>
  </si>
  <si>
    <t xml:space="preserve">Ларионова Любовь Викторовна </t>
  </si>
  <si>
    <t>дом, который отключен от систем жизнеобеспечения в 2008 году</t>
  </si>
  <si>
    <t>154-р</t>
  </si>
  <si>
    <t>дом, который отключен от систем жизнеобеспечения в 2006 году</t>
  </si>
  <si>
    <t xml:space="preserve">частного дома уже нет </t>
  </si>
  <si>
    <t>дом, который отключен от систем жизнеобеспечения в 2015 году</t>
  </si>
  <si>
    <t>№48</t>
  </si>
  <si>
    <t>Постановление  МО "Поселок Ягодное"</t>
  </si>
  <si>
    <t>Распоряжение МО"п.Ягодное"</t>
  </si>
  <si>
    <t>113-р</t>
  </si>
  <si>
    <t>Итого по поселению Ягодное:</t>
  </si>
  <si>
    <t>Итого по Ягоднинскому городскому округу:</t>
  </si>
  <si>
    <t>Ягодное</t>
  </si>
  <si>
    <t>Дебин</t>
  </si>
  <si>
    <t>Сенокосный</t>
  </si>
  <si>
    <t>в стадии проведения экспертизы</t>
  </si>
  <si>
    <t>СПРАВОЧНО:</t>
  </si>
  <si>
    <t>Итого по поселению Сенокосный:</t>
  </si>
  <si>
    <t>Подлобная Елена Евгеньевна</t>
  </si>
  <si>
    <t>Марченко Василий Дмитриевич</t>
  </si>
  <si>
    <t>Малахов Вячеслав Николаевич</t>
  </si>
  <si>
    <t>Орлова  Зинаида Васильевна</t>
  </si>
  <si>
    <t>МКД  №47</t>
  </si>
  <si>
    <t>МКД  №11</t>
  </si>
  <si>
    <t>МКД  №16</t>
  </si>
  <si>
    <t>МКД  №13</t>
  </si>
  <si>
    <t>МКД  №17</t>
  </si>
  <si>
    <t>МКД  №8</t>
  </si>
  <si>
    <t xml:space="preserve">  Список граждан, подлежащих расселению в связи с условиями,непригодными для проживания, зарегистрированных и фактически проживающих в жилых помещениях, расположенных в многоквартирных домах №8,11,16 по улице Подгорная, №13 по ул.Центральная,в 6-м подъезде дома №17 по улице Центральная  в п.Секокосный и доме №47 по ул.Ленина в п.Ягодное</t>
  </si>
  <si>
    <t>стоимость 1м2 - 14500 руб.</t>
  </si>
  <si>
    <t>стоимость 1м2 - 11200 руб.</t>
  </si>
  <si>
    <r>
      <t xml:space="preserve">      </t>
    </r>
    <r>
      <rPr>
        <sz val="11"/>
        <color indexed="8"/>
        <rFont val="Times New Roman"/>
        <family val="1"/>
      </rPr>
      <t>Приложение №1  к адресной муниципальной программе  "Переселение  граждан из аварийного жилищного фонда и или непригодных для проживания жилых помещениях на территории Ягоднинского городского округа"</t>
    </r>
  </si>
  <si>
    <t>по состоянию на  01 января 2017 года на территории Ягоднинского городского округа</t>
  </si>
  <si>
    <t>по состоянию на  01января  2017 года на территории Ягоднинского городского округа</t>
  </si>
  <si>
    <t>Орлова Зинаида Васильевна</t>
  </si>
  <si>
    <t>В аварийном состоянии находится жилой дом   по ул.Гидростроителей, дом №18, в п.Дебин,для признания его аварийным необходимо заключение об оценке технического состояния.</t>
  </si>
  <si>
    <t>исполнитель: Калитка Т.С.,т.2-22-97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</si>
</sst>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14" fontId="4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1">
      <selection activeCell="A1" sqref="A1:K52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10.28125" style="0" hidden="1" customWidth="1"/>
    <col min="4" max="4" width="27.00390625" style="0" hidden="1" customWidth="1"/>
    <col min="5" max="5" width="26.7109375" style="0" customWidth="1"/>
    <col min="6" max="6" width="35.421875" style="0" customWidth="1"/>
    <col min="7" max="7" width="11.421875" style="0" customWidth="1"/>
    <col min="8" max="8" width="13.00390625" style="0" customWidth="1"/>
    <col min="9" max="9" width="10.28125" style="0" customWidth="1"/>
    <col min="10" max="10" width="11.421875" style="0" customWidth="1"/>
    <col min="11" max="11" width="11.57421875" style="0" customWidth="1"/>
  </cols>
  <sheetData>
    <row r="1" spans="8:11" ht="74.25" customHeight="1">
      <c r="H1" s="40" t="s">
        <v>111</v>
      </c>
      <c r="I1" s="40"/>
      <c r="J1" s="40"/>
      <c r="K1" s="40"/>
    </row>
    <row r="2" spans="2:11" ht="15">
      <c r="B2" s="41" t="s">
        <v>108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45.75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83.25" customHeight="1">
      <c r="B5" s="31" t="s">
        <v>0</v>
      </c>
      <c r="C5" s="15"/>
      <c r="D5" s="31" t="s">
        <v>3</v>
      </c>
      <c r="E5" s="31" t="s">
        <v>8</v>
      </c>
      <c r="F5" s="31" t="s">
        <v>1</v>
      </c>
      <c r="G5" s="31" t="s">
        <v>2</v>
      </c>
      <c r="H5" s="31" t="s">
        <v>10</v>
      </c>
      <c r="I5" s="31" t="s">
        <v>7</v>
      </c>
      <c r="J5" s="31" t="s">
        <v>4</v>
      </c>
      <c r="K5" s="31" t="s">
        <v>11</v>
      </c>
    </row>
    <row r="6" spans="2:11" ht="5.25" customHeight="1">
      <c r="B6" s="32"/>
      <c r="C6" s="16"/>
      <c r="D6" s="32"/>
      <c r="E6" s="32"/>
      <c r="F6" s="33"/>
      <c r="G6" s="32"/>
      <c r="H6" s="32"/>
      <c r="I6" s="32"/>
      <c r="J6" s="32"/>
      <c r="K6" s="32"/>
    </row>
    <row r="7" spans="2:11" ht="15.75" customHeight="1">
      <c r="B7" s="2">
        <v>1</v>
      </c>
      <c r="C7" s="2"/>
      <c r="D7" s="2">
        <v>2</v>
      </c>
      <c r="E7" s="2">
        <v>6</v>
      </c>
      <c r="F7" s="2"/>
      <c r="G7" s="2">
        <v>4</v>
      </c>
      <c r="H7" s="2">
        <v>7</v>
      </c>
      <c r="I7" s="2">
        <v>9</v>
      </c>
      <c r="J7" s="2">
        <v>5</v>
      </c>
      <c r="K7" s="2">
        <v>8</v>
      </c>
    </row>
    <row r="8" spans="2:13" ht="33.75" customHeight="1">
      <c r="B8" s="37"/>
      <c r="C8" s="38"/>
      <c r="D8" s="39"/>
      <c r="E8" s="34" t="s">
        <v>91</v>
      </c>
      <c r="F8" s="35"/>
      <c r="G8" s="36"/>
      <c r="H8" s="5">
        <f>H11+H22+H41+H46+H49+H52</f>
        <v>38</v>
      </c>
      <c r="I8" s="5">
        <f>I11+I22+I41+I46+I49+I52</f>
        <v>15</v>
      </c>
      <c r="J8" s="2" t="s">
        <v>5</v>
      </c>
      <c r="K8" s="5">
        <f>K11+K22+K41+K46+K49+K52</f>
        <v>780.2</v>
      </c>
      <c r="L8">
        <f>K8*14500</f>
        <v>11312900</v>
      </c>
      <c r="M8" t="s">
        <v>109</v>
      </c>
    </row>
    <row r="9" spans="2:13" ht="30">
      <c r="B9" s="2">
        <v>1</v>
      </c>
      <c r="C9" s="2">
        <v>1</v>
      </c>
      <c r="D9" s="2" t="s">
        <v>92</v>
      </c>
      <c r="E9" s="18" t="s">
        <v>20</v>
      </c>
      <c r="F9" s="3" t="s">
        <v>17</v>
      </c>
      <c r="G9" s="2">
        <v>12</v>
      </c>
      <c r="H9" s="2">
        <v>1</v>
      </c>
      <c r="I9" s="2">
        <v>0</v>
      </c>
      <c r="J9" s="2" t="s">
        <v>18</v>
      </c>
      <c r="K9" s="4">
        <v>30.1</v>
      </c>
      <c r="L9">
        <f>K8*11200</f>
        <v>8738240</v>
      </c>
      <c r="M9" t="s">
        <v>110</v>
      </c>
    </row>
    <row r="10" spans="2:11" ht="24" customHeight="1">
      <c r="B10" s="2">
        <v>2</v>
      </c>
      <c r="C10" s="2">
        <v>2</v>
      </c>
      <c r="D10" s="2" t="s">
        <v>92</v>
      </c>
      <c r="E10" s="18" t="s">
        <v>22</v>
      </c>
      <c r="F10" s="3" t="s">
        <v>17</v>
      </c>
      <c r="G10" s="2">
        <v>14</v>
      </c>
      <c r="H10" s="2">
        <v>2</v>
      </c>
      <c r="I10" s="2">
        <v>1</v>
      </c>
      <c r="J10" s="2" t="s">
        <v>21</v>
      </c>
      <c r="K10" s="4">
        <v>50.4</v>
      </c>
    </row>
    <row r="11" spans="2:11" ht="15.75" customHeight="1">
      <c r="B11" s="34" t="s">
        <v>6</v>
      </c>
      <c r="C11" s="35"/>
      <c r="D11" s="36"/>
      <c r="E11" s="18" t="s">
        <v>102</v>
      </c>
      <c r="F11" s="3"/>
      <c r="G11" s="2"/>
      <c r="H11" s="5">
        <f>SUM(H9:H10)</f>
        <v>3</v>
      </c>
      <c r="I11" s="5">
        <f>SUM(I9:I10)</f>
        <v>1</v>
      </c>
      <c r="J11" s="2"/>
      <c r="K11" s="6">
        <f>SUM(K9:K10)</f>
        <v>80.5</v>
      </c>
    </row>
    <row r="12" spans="2:11" ht="31.5" hidden="1">
      <c r="B12" s="19">
        <v>1</v>
      </c>
      <c r="C12" s="19"/>
      <c r="D12" s="19" t="s">
        <v>19</v>
      </c>
      <c r="E12" s="18" t="s">
        <v>28</v>
      </c>
      <c r="F12" s="3" t="s">
        <v>23</v>
      </c>
      <c r="G12" s="2"/>
      <c r="H12" s="2">
        <v>1</v>
      </c>
      <c r="I12" s="2">
        <v>0</v>
      </c>
      <c r="J12" s="2"/>
      <c r="K12" s="4">
        <v>33</v>
      </c>
    </row>
    <row r="13" spans="2:11" ht="31.5" hidden="1">
      <c r="B13" s="19">
        <v>2</v>
      </c>
      <c r="C13" s="19"/>
      <c r="D13" s="19" t="s">
        <v>19</v>
      </c>
      <c r="E13" s="18" t="s">
        <v>37</v>
      </c>
      <c r="F13" s="3" t="s">
        <v>23</v>
      </c>
      <c r="G13" s="2">
        <v>7</v>
      </c>
      <c r="H13" s="2">
        <v>1</v>
      </c>
      <c r="I13" s="2">
        <v>0</v>
      </c>
      <c r="J13" s="2" t="s">
        <v>21</v>
      </c>
      <c r="K13" s="4">
        <v>33</v>
      </c>
    </row>
    <row r="14" spans="2:11" ht="31.5" hidden="1">
      <c r="B14" s="19">
        <v>3</v>
      </c>
      <c r="C14" s="19"/>
      <c r="D14" s="19" t="s">
        <v>19</v>
      </c>
      <c r="E14" s="18" t="s">
        <v>24</v>
      </c>
      <c r="F14" s="3" t="s">
        <v>23</v>
      </c>
      <c r="G14" s="2">
        <v>11</v>
      </c>
      <c r="H14" s="2">
        <v>1</v>
      </c>
      <c r="I14" s="2">
        <v>0</v>
      </c>
      <c r="J14" s="2" t="s">
        <v>21</v>
      </c>
      <c r="K14" s="4">
        <v>33</v>
      </c>
    </row>
    <row r="15" spans="2:11" ht="15.75" customHeight="1" hidden="1">
      <c r="B15" s="34" t="s">
        <v>6</v>
      </c>
      <c r="C15" s="35"/>
      <c r="D15" s="36"/>
      <c r="E15" s="18"/>
      <c r="F15" s="3"/>
      <c r="G15" s="2"/>
      <c r="H15" s="5">
        <f>SUM(H12:H14)</f>
        <v>3</v>
      </c>
      <c r="I15" s="5">
        <f>SUM(I12:I14)</f>
        <v>0</v>
      </c>
      <c r="J15" s="2"/>
      <c r="K15" s="6">
        <f>SUM(K12:K14)</f>
        <v>99</v>
      </c>
    </row>
    <row r="16" spans="2:11" ht="30" hidden="1">
      <c r="B16" s="19">
        <v>1</v>
      </c>
      <c r="C16" s="19"/>
      <c r="D16" s="19" t="s">
        <v>19</v>
      </c>
      <c r="E16" s="18" t="s">
        <v>43</v>
      </c>
      <c r="F16" s="3" t="s">
        <v>25</v>
      </c>
      <c r="G16" s="2">
        <v>1</v>
      </c>
      <c r="H16" s="2">
        <v>1</v>
      </c>
      <c r="I16" s="2"/>
      <c r="J16" s="2" t="s">
        <v>21</v>
      </c>
      <c r="K16" s="4"/>
    </row>
    <row r="17" spans="2:11" ht="30" hidden="1">
      <c r="B17" s="19">
        <v>2</v>
      </c>
      <c r="C17" s="19"/>
      <c r="D17" s="19" t="s">
        <v>19</v>
      </c>
      <c r="E17" s="18" t="s">
        <v>26</v>
      </c>
      <c r="F17" s="3" t="s">
        <v>25</v>
      </c>
      <c r="G17" s="2">
        <v>5</v>
      </c>
      <c r="H17" s="2">
        <v>1</v>
      </c>
      <c r="I17" s="2"/>
      <c r="J17" s="2" t="s">
        <v>21</v>
      </c>
      <c r="K17" s="4"/>
    </row>
    <row r="18" spans="2:11" ht="30" hidden="1">
      <c r="B18" s="19">
        <v>3</v>
      </c>
      <c r="C18" s="19"/>
      <c r="D18" s="19" t="s">
        <v>19</v>
      </c>
      <c r="E18" s="18" t="s">
        <v>27</v>
      </c>
      <c r="F18" s="3" t="s">
        <v>25</v>
      </c>
      <c r="G18" s="2">
        <v>9</v>
      </c>
      <c r="H18" s="2">
        <v>1</v>
      </c>
      <c r="I18" s="2"/>
      <c r="J18" s="2" t="s">
        <v>21</v>
      </c>
      <c r="K18" s="4"/>
    </row>
    <row r="19" spans="2:11" ht="15.75" customHeight="1" hidden="1">
      <c r="B19" s="34" t="s">
        <v>6</v>
      </c>
      <c r="C19" s="35"/>
      <c r="D19" s="36"/>
      <c r="E19" s="18"/>
      <c r="F19" s="3"/>
      <c r="G19" s="2"/>
      <c r="H19" s="5">
        <f>SUM(H16:H18)</f>
        <v>3</v>
      </c>
      <c r="I19" s="5">
        <f>SUM(I16:I18)</f>
        <v>0</v>
      </c>
      <c r="J19" s="2"/>
      <c r="K19" s="6">
        <f>SUM(K16:K18)</f>
        <v>0</v>
      </c>
    </row>
    <row r="20" spans="2:11" ht="34.5" customHeight="1">
      <c r="B20" s="19">
        <v>3</v>
      </c>
      <c r="C20" s="19"/>
      <c r="D20" s="19" t="s">
        <v>94</v>
      </c>
      <c r="E20" s="18" t="s">
        <v>33</v>
      </c>
      <c r="F20" s="3" t="s">
        <v>32</v>
      </c>
      <c r="G20" s="2">
        <v>10</v>
      </c>
      <c r="H20" s="2">
        <v>4</v>
      </c>
      <c r="I20" s="2">
        <v>0</v>
      </c>
      <c r="J20" s="2" t="s">
        <v>18</v>
      </c>
      <c r="K20" s="4">
        <v>56</v>
      </c>
    </row>
    <row r="21" spans="2:11" ht="31.5">
      <c r="B21" s="19">
        <v>4</v>
      </c>
      <c r="C21" s="19"/>
      <c r="D21" s="19" t="s">
        <v>94</v>
      </c>
      <c r="E21" s="18" t="s">
        <v>34</v>
      </c>
      <c r="F21" s="3" t="s">
        <v>32</v>
      </c>
      <c r="G21" s="2">
        <v>11</v>
      </c>
      <c r="H21" s="2">
        <v>2</v>
      </c>
      <c r="I21" s="2">
        <v>0</v>
      </c>
      <c r="J21" s="2" t="s">
        <v>18</v>
      </c>
      <c r="K21" s="4">
        <v>34.8</v>
      </c>
    </row>
    <row r="22" spans="2:11" ht="15.75" customHeight="1">
      <c r="B22" s="34" t="s">
        <v>6</v>
      </c>
      <c r="C22" s="35"/>
      <c r="D22" s="36"/>
      <c r="E22" s="18" t="s">
        <v>103</v>
      </c>
      <c r="F22" s="3"/>
      <c r="G22" s="2"/>
      <c r="H22" s="5">
        <f>SUM(H20:H21)</f>
        <v>6</v>
      </c>
      <c r="I22" s="5">
        <f>SUM(I20:I21)</f>
        <v>0</v>
      </c>
      <c r="J22" s="2"/>
      <c r="K22" s="6">
        <f>SUM(K20:K21)</f>
        <v>90.8</v>
      </c>
    </row>
    <row r="23" spans="2:11" ht="31.5" hidden="1">
      <c r="B23" s="19">
        <v>1</v>
      </c>
      <c r="C23" s="19"/>
      <c r="D23" s="19" t="s">
        <v>19</v>
      </c>
      <c r="E23" s="18" t="s">
        <v>36</v>
      </c>
      <c r="F23" s="3" t="s">
        <v>35</v>
      </c>
      <c r="G23" s="2">
        <v>2</v>
      </c>
      <c r="H23" s="2">
        <v>1</v>
      </c>
      <c r="I23" s="2"/>
      <c r="J23" s="2" t="s">
        <v>21</v>
      </c>
      <c r="K23" s="4"/>
    </row>
    <row r="24" spans="2:11" ht="15.75" customHeight="1" hidden="1">
      <c r="B24" s="34" t="s">
        <v>6</v>
      </c>
      <c r="C24" s="35"/>
      <c r="D24" s="36"/>
      <c r="E24" s="18"/>
      <c r="F24" s="3"/>
      <c r="G24" s="2"/>
      <c r="H24" s="5">
        <f>SUM(H23)</f>
        <v>1</v>
      </c>
      <c r="I24" s="5">
        <f>SUM(I23)</f>
        <v>0</v>
      </c>
      <c r="J24" s="2"/>
      <c r="K24" s="6">
        <f>SUM(K23)</f>
        <v>0</v>
      </c>
    </row>
    <row r="25" spans="2:11" ht="31.5" hidden="1">
      <c r="B25" s="19">
        <v>1</v>
      </c>
      <c r="C25" s="19"/>
      <c r="D25" s="19" t="s">
        <v>19</v>
      </c>
      <c r="E25" s="18" t="s">
        <v>38</v>
      </c>
      <c r="F25" s="3" t="s">
        <v>39</v>
      </c>
      <c r="G25" s="2">
        <v>2</v>
      </c>
      <c r="H25" s="2">
        <v>1</v>
      </c>
      <c r="I25" s="2"/>
      <c r="J25" s="2" t="s">
        <v>21</v>
      </c>
      <c r="K25" s="4"/>
    </row>
    <row r="26" spans="2:11" ht="31.5" hidden="1">
      <c r="B26" s="19">
        <v>2</v>
      </c>
      <c r="C26" s="19"/>
      <c r="D26" s="19" t="s">
        <v>19</v>
      </c>
      <c r="E26" s="18" t="s">
        <v>40</v>
      </c>
      <c r="F26" s="3" t="s">
        <v>39</v>
      </c>
      <c r="G26" s="2">
        <v>3</v>
      </c>
      <c r="H26" s="2">
        <v>1</v>
      </c>
      <c r="I26" s="2"/>
      <c r="J26" s="2" t="s">
        <v>21</v>
      </c>
      <c r="K26" s="4"/>
    </row>
    <row r="27" spans="2:11" ht="15.75" customHeight="1" hidden="1">
      <c r="B27" s="34" t="s">
        <v>6</v>
      </c>
      <c r="C27" s="35"/>
      <c r="D27" s="36"/>
      <c r="E27" s="18"/>
      <c r="F27" s="3"/>
      <c r="G27" s="2"/>
      <c r="H27" s="5">
        <f>SUM(H25:H26)</f>
        <v>2</v>
      </c>
      <c r="I27" s="5">
        <f>SUM(I25:I26)</f>
        <v>0</v>
      </c>
      <c r="J27" s="2"/>
      <c r="K27" s="6">
        <f>SUM(K25:K26)</f>
        <v>0</v>
      </c>
    </row>
    <row r="28" spans="2:11" ht="31.5" hidden="1">
      <c r="B28" s="19">
        <v>1</v>
      </c>
      <c r="C28" s="19"/>
      <c r="D28" s="19" t="s">
        <v>19</v>
      </c>
      <c r="E28" s="18" t="s">
        <v>42</v>
      </c>
      <c r="F28" s="3" t="s">
        <v>41</v>
      </c>
      <c r="G28" s="2">
        <v>2</v>
      </c>
      <c r="H28" s="2">
        <v>3</v>
      </c>
      <c r="I28" s="2"/>
      <c r="J28" s="2" t="s">
        <v>18</v>
      </c>
      <c r="K28" s="4">
        <v>36.5</v>
      </c>
    </row>
    <row r="29" spans="2:11" ht="15.75" customHeight="1" hidden="1">
      <c r="B29" s="34" t="s">
        <v>6</v>
      </c>
      <c r="C29" s="35"/>
      <c r="D29" s="36"/>
      <c r="E29" s="18"/>
      <c r="F29" s="3"/>
      <c r="G29" s="2"/>
      <c r="H29" s="5">
        <f>SUM(H28)</f>
        <v>3</v>
      </c>
      <c r="I29" s="5">
        <f>SUM(I28)</f>
        <v>0</v>
      </c>
      <c r="J29" s="2"/>
      <c r="K29" s="6">
        <f>SUM(K28)</f>
        <v>36.5</v>
      </c>
    </row>
    <row r="30" spans="2:11" ht="30" hidden="1">
      <c r="B30" s="19">
        <v>1</v>
      </c>
      <c r="C30" s="19"/>
      <c r="D30" s="19" t="s">
        <v>19</v>
      </c>
      <c r="E30" s="18" t="s">
        <v>45</v>
      </c>
      <c r="F30" s="3" t="s">
        <v>44</v>
      </c>
      <c r="G30" s="2">
        <v>4</v>
      </c>
      <c r="H30" s="2">
        <v>3</v>
      </c>
      <c r="I30" s="2"/>
      <c r="J30" s="2" t="s">
        <v>18</v>
      </c>
      <c r="K30" s="4"/>
    </row>
    <row r="31" spans="2:11" ht="15.75" customHeight="1" hidden="1">
      <c r="B31" s="34" t="s">
        <v>6</v>
      </c>
      <c r="C31" s="35"/>
      <c r="D31" s="36"/>
      <c r="E31" s="18"/>
      <c r="F31" s="3"/>
      <c r="G31" s="2"/>
      <c r="H31" s="5">
        <f>SUM(H30)</f>
        <v>3</v>
      </c>
      <c r="I31" s="5">
        <f>SUM(I30)</f>
        <v>0</v>
      </c>
      <c r="J31" s="2"/>
      <c r="K31" s="6">
        <f>SUM(K30)</f>
        <v>0</v>
      </c>
    </row>
    <row r="32" spans="2:11" ht="31.5" hidden="1">
      <c r="B32" s="19">
        <v>1</v>
      </c>
      <c r="C32" s="19"/>
      <c r="D32" s="19" t="s">
        <v>19</v>
      </c>
      <c r="E32" s="18" t="s">
        <v>30</v>
      </c>
      <c r="F32" s="3" t="s">
        <v>29</v>
      </c>
      <c r="G32" s="2">
        <v>1</v>
      </c>
      <c r="H32" s="2">
        <v>2</v>
      </c>
      <c r="I32" s="2"/>
      <c r="J32" s="2" t="s">
        <v>18</v>
      </c>
      <c r="K32" s="4"/>
    </row>
    <row r="33" spans="2:11" ht="31.5" hidden="1">
      <c r="B33" s="19">
        <v>2</v>
      </c>
      <c r="C33" s="19"/>
      <c r="D33" s="19" t="s">
        <v>19</v>
      </c>
      <c r="E33" s="18" t="s">
        <v>46</v>
      </c>
      <c r="F33" s="3" t="s">
        <v>29</v>
      </c>
      <c r="G33" s="2">
        <v>2</v>
      </c>
      <c r="H33" s="2">
        <v>1</v>
      </c>
      <c r="I33" s="2"/>
      <c r="J33" s="2" t="s">
        <v>21</v>
      </c>
      <c r="K33" s="4"/>
    </row>
    <row r="34" spans="2:11" ht="15.75" customHeight="1" hidden="1">
      <c r="B34" s="34" t="s">
        <v>6</v>
      </c>
      <c r="C34" s="35"/>
      <c r="D34" s="36"/>
      <c r="E34" s="18"/>
      <c r="F34" s="3"/>
      <c r="G34" s="2"/>
      <c r="H34" s="5">
        <f>SUM(H32:H33)</f>
        <v>3</v>
      </c>
      <c r="I34" s="5">
        <f>SUM(I32:I33)</f>
        <v>0</v>
      </c>
      <c r="J34" s="2"/>
      <c r="K34" s="6">
        <f>SUM(K32:K33)</f>
        <v>0</v>
      </c>
    </row>
    <row r="35" spans="2:11" ht="30" hidden="1">
      <c r="B35" s="19">
        <v>1</v>
      </c>
      <c r="C35" s="19"/>
      <c r="D35" s="19" t="s">
        <v>19</v>
      </c>
      <c r="E35" s="18" t="s">
        <v>48</v>
      </c>
      <c r="F35" s="3" t="s">
        <v>47</v>
      </c>
      <c r="G35" s="2">
        <v>1</v>
      </c>
      <c r="H35" s="2">
        <v>1</v>
      </c>
      <c r="I35" s="2">
        <v>0</v>
      </c>
      <c r="J35" s="2" t="s">
        <v>18</v>
      </c>
      <c r="K35" s="4">
        <v>37.2</v>
      </c>
    </row>
    <row r="36" spans="2:11" ht="15.75" customHeight="1" hidden="1">
      <c r="B36" s="34" t="s">
        <v>6</v>
      </c>
      <c r="C36" s="35"/>
      <c r="D36" s="36"/>
      <c r="E36" s="18"/>
      <c r="F36" s="3"/>
      <c r="G36" s="2"/>
      <c r="H36" s="5">
        <f>SUM(H35)</f>
        <v>1</v>
      </c>
      <c r="I36" s="5">
        <f>SUM(I35)</f>
        <v>0</v>
      </c>
      <c r="J36" s="2"/>
      <c r="K36" s="6">
        <f>SUM(K35)</f>
        <v>37.2</v>
      </c>
    </row>
    <row r="37" spans="2:11" ht="31.5">
      <c r="B37" s="19">
        <v>5</v>
      </c>
      <c r="C37" s="19"/>
      <c r="D37" s="19" t="s">
        <v>94</v>
      </c>
      <c r="E37" s="23" t="s">
        <v>51</v>
      </c>
      <c r="F37" s="7" t="s">
        <v>49</v>
      </c>
      <c r="G37" s="2">
        <v>9</v>
      </c>
      <c r="H37" s="2">
        <v>3</v>
      </c>
      <c r="I37" s="2">
        <v>2</v>
      </c>
      <c r="J37" s="2" t="s">
        <v>18</v>
      </c>
      <c r="K37" s="4">
        <v>57.6</v>
      </c>
    </row>
    <row r="38" spans="2:11" ht="31.5">
      <c r="B38" s="19">
        <v>6</v>
      </c>
      <c r="C38" s="19"/>
      <c r="D38" s="19" t="s">
        <v>94</v>
      </c>
      <c r="E38" s="23" t="s">
        <v>52</v>
      </c>
      <c r="F38" s="7" t="s">
        <v>49</v>
      </c>
      <c r="G38" s="2">
        <v>12</v>
      </c>
      <c r="H38" s="2">
        <v>5</v>
      </c>
      <c r="I38" s="2">
        <v>0</v>
      </c>
      <c r="J38" s="2" t="s">
        <v>21</v>
      </c>
      <c r="K38" s="4">
        <v>58.4</v>
      </c>
    </row>
    <row r="39" spans="2:11" ht="24.75" customHeight="1">
      <c r="B39" s="19">
        <v>7</v>
      </c>
      <c r="C39" s="19"/>
      <c r="D39" s="19" t="s">
        <v>94</v>
      </c>
      <c r="E39" s="23" t="s">
        <v>50</v>
      </c>
      <c r="F39" s="7" t="s">
        <v>49</v>
      </c>
      <c r="G39" s="2">
        <v>29</v>
      </c>
      <c r="H39" s="2">
        <v>1</v>
      </c>
      <c r="I39" s="2">
        <v>1</v>
      </c>
      <c r="J39" s="2" t="s">
        <v>18</v>
      </c>
      <c r="K39" s="4">
        <v>38.7</v>
      </c>
    </row>
    <row r="40" spans="2:11" ht="27.75" customHeight="1">
      <c r="B40" s="20">
        <v>8</v>
      </c>
      <c r="C40" s="21"/>
      <c r="D40" s="22"/>
      <c r="E40" s="23" t="s">
        <v>100</v>
      </c>
      <c r="F40" s="7" t="s">
        <v>49</v>
      </c>
      <c r="G40" s="2">
        <v>13</v>
      </c>
      <c r="H40" s="2">
        <v>5</v>
      </c>
      <c r="I40" s="2">
        <v>0</v>
      </c>
      <c r="J40" s="2" t="s">
        <v>18</v>
      </c>
      <c r="K40" s="4">
        <v>70.3</v>
      </c>
    </row>
    <row r="41" spans="2:11" ht="15.75" customHeight="1">
      <c r="B41" s="34" t="s">
        <v>6</v>
      </c>
      <c r="C41" s="35"/>
      <c r="D41" s="36"/>
      <c r="E41" s="18" t="s">
        <v>104</v>
      </c>
      <c r="F41" s="3"/>
      <c r="G41" s="2"/>
      <c r="H41" s="5">
        <f>SUM(H37:H40)</f>
        <v>14</v>
      </c>
      <c r="I41" s="5">
        <f>SUM(I37:I40)</f>
        <v>3</v>
      </c>
      <c r="J41" s="2"/>
      <c r="K41" s="6">
        <f>SUM(K37:K40)</f>
        <v>225</v>
      </c>
    </row>
    <row r="42" spans="2:11" ht="31.5">
      <c r="B42" s="19">
        <v>9</v>
      </c>
      <c r="C42" s="19"/>
      <c r="D42" s="19" t="s">
        <v>94</v>
      </c>
      <c r="E42" s="23" t="s">
        <v>54</v>
      </c>
      <c r="F42" s="3" t="s">
        <v>53</v>
      </c>
      <c r="G42" s="2">
        <v>5</v>
      </c>
      <c r="H42" s="2">
        <v>1</v>
      </c>
      <c r="I42" s="2">
        <v>1</v>
      </c>
      <c r="J42" s="2" t="s">
        <v>21</v>
      </c>
      <c r="K42" s="4">
        <v>39.1</v>
      </c>
    </row>
    <row r="43" spans="2:11" ht="31.5">
      <c r="B43" s="19">
        <v>10</v>
      </c>
      <c r="C43" s="19"/>
      <c r="D43" s="19" t="s">
        <v>94</v>
      </c>
      <c r="E43" s="23" t="s">
        <v>55</v>
      </c>
      <c r="F43" s="3" t="s">
        <v>53</v>
      </c>
      <c r="G43" s="2">
        <v>10</v>
      </c>
      <c r="H43" s="2">
        <v>3</v>
      </c>
      <c r="I43" s="2">
        <v>1</v>
      </c>
      <c r="J43" s="2" t="s">
        <v>21</v>
      </c>
      <c r="K43" s="4">
        <v>39.6</v>
      </c>
    </row>
    <row r="44" spans="2:11" ht="27" customHeight="1">
      <c r="B44" s="19">
        <v>11</v>
      </c>
      <c r="C44" s="19"/>
      <c r="D44" s="19" t="s">
        <v>94</v>
      </c>
      <c r="E44" s="23" t="s">
        <v>98</v>
      </c>
      <c r="F44" s="3" t="s">
        <v>53</v>
      </c>
      <c r="G44" s="2">
        <v>6</v>
      </c>
      <c r="H44" s="2">
        <v>2</v>
      </c>
      <c r="I44" s="2">
        <v>2</v>
      </c>
      <c r="J44" s="2" t="s">
        <v>21</v>
      </c>
      <c r="K44" s="4">
        <v>44.5</v>
      </c>
    </row>
    <row r="45" spans="2:11" ht="27" customHeight="1">
      <c r="B45" s="20">
        <v>12</v>
      </c>
      <c r="C45" s="21"/>
      <c r="D45" s="22"/>
      <c r="E45" s="23" t="s">
        <v>101</v>
      </c>
      <c r="F45" s="3" t="s">
        <v>53</v>
      </c>
      <c r="G45" s="2">
        <v>4</v>
      </c>
      <c r="H45" s="2">
        <v>2</v>
      </c>
      <c r="I45" s="2">
        <v>0</v>
      </c>
      <c r="J45" s="2" t="s">
        <v>21</v>
      </c>
      <c r="K45" s="4">
        <v>51.1</v>
      </c>
    </row>
    <row r="46" spans="2:11" ht="15.75" customHeight="1">
      <c r="B46" s="34" t="s">
        <v>6</v>
      </c>
      <c r="C46" s="35"/>
      <c r="D46" s="36"/>
      <c r="E46" s="18" t="s">
        <v>105</v>
      </c>
      <c r="F46" s="3"/>
      <c r="G46" s="2"/>
      <c r="H46" s="5">
        <f>SUM(H42:H45)</f>
        <v>8</v>
      </c>
      <c r="I46" s="5">
        <f>SUM(I42:I45)</f>
        <v>4</v>
      </c>
      <c r="J46" s="2"/>
      <c r="K46" s="6">
        <f>SUM(K42:K45)</f>
        <v>174.3</v>
      </c>
    </row>
    <row r="47" spans="2:11" ht="32.25" customHeight="1">
      <c r="B47" s="19">
        <v>13</v>
      </c>
      <c r="C47" s="19"/>
      <c r="D47" s="19" t="s">
        <v>94</v>
      </c>
      <c r="E47" s="23" t="s">
        <v>99</v>
      </c>
      <c r="F47" s="3" t="s">
        <v>56</v>
      </c>
      <c r="G47" s="2">
        <v>73</v>
      </c>
      <c r="H47" s="2">
        <v>2</v>
      </c>
      <c r="I47" s="2">
        <v>2</v>
      </c>
      <c r="J47" s="2" t="s">
        <v>21</v>
      </c>
      <c r="K47" s="4">
        <v>57</v>
      </c>
    </row>
    <row r="48" spans="2:11" ht="29.25" customHeight="1">
      <c r="B48" s="19">
        <v>14</v>
      </c>
      <c r="C48" s="19"/>
      <c r="D48" s="19" t="s">
        <v>94</v>
      </c>
      <c r="E48" s="23" t="s">
        <v>57</v>
      </c>
      <c r="F48" s="3" t="s">
        <v>56</v>
      </c>
      <c r="G48" s="2">
        <v>76</v>
      </c>
      <c r="H48" s="2">
        <v>2</v>
      </c>
      <c r="I48" s="2">
        <v>2</v>
      </c>
      <c r="J48" s="2" t="s">
        <v>21</v>
      </c>
      <c r="K48" s="4">
        <v>56.5</v>
      </c>
    </row>
    <row r="49" spans="2:11" ht="15.75" customHeight="1">
      <c r="B49" s="34" t="s">
        <v>6</v>
      </c>
      <c r="C49" s="35"/>
      <c r="D49" s="36"/>
      <c r="E49" s="18" t="s">
        <v>106</v>
      </c>
      <c r="F49" s="3"/>
      <c r="G49" s="2"/>
      <c r="H49" s="5">
        <f>SUM(H47:H48)</f>
        <v>4</v>
      </c>
      <c r="I49" s="5">
        <f>SUM(I47:I48)</f>
        <v>4</v>
      </c>
      <c r="J49" s="2"/>
      <c r="K49" s="6">
        <f>SUM(K47:K48)</f>
        <v>113.5</v>
      </c>
    </row>
    <row r="50" spans="2:11" ht="29.25" customHeight="1">
      <c r="B50" s="19">
        <v>15</v>
      </c>
      <c r="C50" s="19"/>
      <c r="D50" s="19" t="s">
        <v>94</v>
      </c>
      <c r="E50" s="23" t="s">
        <v>58</v>
      </c>
      <c r="F50" s="3" t="s">
        <v>59</v>
      </c>
      <c r="G50" s="2">
        <v>6</v>
      </c>
      <c r="H50" s="2">
        <v>2</v>
      </c>
      <c r="I50" s="2">
        <v>2</v>
      </c>
      <c r="J50" s="2" t="s">
        <v>18</v>
      </c>
      <c r="K50" s="4">
        <v>58.4</v>
      </c>
    </row>
    <row r="51" spans="2:11" ht="30">
      <c r="B51" s="19">
        <v>16</v>
      </c>
      <c r="C51" s="19"/>
      <c r="D51" s="19" t="s">
        <v>94</v>
      </c>
      <c r="E51" s="23" t="s">
        <v>60</v>
      </c>
      <c r="F51" s="3" t="s">
        <v>59</v>
      </c>
      <c r="G51" s="2">
        <v>8</v>
      </c>
      <c r="H51" s="2">
        <v>1</v>
      </c>
      <c r="I51" s="2">
        <v>1</v>
      </c>
      <c r="J51" s="2" t="s">
        <v>21</v>
      </c>
      <c r="K51" s="4">
        <v>37.7</v>
      </c>
    </row>
    <row r="52" spans="2:11" ht="15.75" customHeight="1">
      <c r="B52" s="34" t="s">
        <v>6</v>
      </c>
      <c r="C52" s="35"/>
      <c r="D52" s="36"/>
      <c r="E52" s="18" t="s">
        <v>107</v>
      </c>
      <c r="F52" s="5"/>
      <c r="G52" s="2"/>
      <c r="H52" s="5">
        <f>SUM(H50:H51)</f>
        <v>3</v>
      </c>
      <c r="I52" s="5">
        <f>SUM(I50:I51)</f>
        <v>3</v>
      </c>
      <c r="J52" s="2"/>
      <c r="K52" s="6">
        <f>SUM(K50:K51)</f>
        <v>96.1</v>
      </c>
    </row>
    <row r="53" spans="2:11" ht="15"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2:11" ht="15">
      <c r="B54" s="43"/>
      <c r="C54" s="43"/>
      <c r="D54" s="43"/>
      <c r="E54" s="14"/>
      <c r="F54" s="17"/>
      <c r="G54" s="17"/>
      <c r="H54" s="14"/>
      <c r="I54" s="17"/>
      <c r="J54" s="14"/>
      <c r="K54" s="14"/>
    </row>
  </sheetData>
  <sheetProtection/>
  <mergeCells count="29">
    <mergeCell ref="B52:D52"/>
    <mergeCell ref="B19:D19"/>
    <mergeCell ref="B22:D22"/>
    <mergeCell ref="B24:D24"/>
    <mergeCell ref="B27:D27"/>
    <mergeCell ref="B29:D29"/>
    <mergeCell ref="H1:K1"/>
    <mergeCell ref="B2:K3"/>
    <mergeCell ref="B54:D54"/>
    <mergeCell ref="B53:K53"/>
    <mergeCell ref="J5:J6"/>
    <mergeCell ref="B34:D34"/>
    <mergeCell ref="B36:D36"/>
    <mergeCell ref="B41:D41"/>
    <mergeCell ref="B46:D46"/>
    <mergeCell ref="B49:D49"/>
    <mergeCell ref="B31:D31"/>
    <mergeCell ref="B15:D15"/>
    <mergeCell ref="B8:D8"/>
    <mergeCell ref="B11:D11"/>
    <mergeCell ref="E5:E6"/>
    <mergeCell ref="E8:G8"/>
    <mergeCell ref="H5:H6"/>
    <mergeCell ref="K5:K6"/>
    <mergeCell ref="B5:B6"/>
    <mergeCell ref="D5:D6"/>
    <mergeCell ref="I5:I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27.00390625" style="0" customWidth="1"/>
    <col min="4" max="4" width="28.57421875" style="0" customWidth="1"/>
    <col min="5" max="6" width="11.421875" style="0" customWidth="1"/>
    <col min="7" max="7" width="27.421875" style="0" customWidth="1"/>
    <col min="8" max="8" width="14.57421875" style="0" customWidth="1"/>
    <col min="9" max="9" width="13.140625" style="0" customWidth="1"/>
    <col min="10" max="10" width="13.00390625" style="0" customWidth="1"/>
    <col min="11" max="11" width="10.8515625" style="0" customWidth="1"/>
    <col min="12" max="12" width="19.28125" style="0" customWidth="1"/>
    <col min="13" max="13" width="46.421875" style="0" customWidth="1"/>
  </cols>
  <sheetData>
    <row r="1" spans="2:13" ht="15.75">
      <c r="B1" s="59" t="s">
        <v>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15.75">
      <c r="B2" s="59" t="s">
        <v>112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92.25" customHeight="1">
      <c r="B4" s="52" t="s">
        <v>0</v>
      </c>
      <c r="C4" s="52" t="s">
        <v>3</v>
      </c>
      <c r="D4" s="52" t="s">
        <v>1</v>
      </c>
      <c r="E4" s="52" t="s">
        <v>2</v>
      </c>
      <c r="F4" s="52" t="s">
        <v>4</v>
      </c>
      <c r="G4" s="52" t="s">
        <v>8</v>
      </c>
      <c r="H4" s="52" t="s">
        <v>10</v>
      </c>
      <c r="I4" s="52" t="s">
        <v>11</v>
      </c>
      <c r="J4" s="52" t="s">
        <v>7</v>
      </c>
      <c r="K4" s="50" t="s">
        <v>14</v>
      </c>
      <c r="L4" s="51"/>
      <c r="M4" s="52" t="s">
        <v>12</v>
      </c>
    </row>
    <row r="5" spans="2:13" ht="55.5" customHeight="1">
      <c r="B5" s="53"/>
      <c r="C5" s="53"/>
      <c r="D5" s="53"/>
      <c r="E5" s="53"/>
      <c r="F5" s="53"/>
      <c r="G5" s="53"/>
      <c r="H5" s="53"/>
      <c r="I5" s="53"/>
      <c r="J5" s="53"/>
      <c r="K5" s="2" t="s">
        <v>15</v>
      </c>
      <c r="L5" s="2" t="s">
        <v>16</v>
      </c>
      <c r="M5" s="53"/>
    </row>
    <row r="6" spans="2:13" ht="15.75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</row>
    <row r="7" spans="2:13" ht="31.5" customHeight="1">
      <c r="B7" s="34" t="s">
        <v>91</v>
      </c>
      <c r="C7" s="36"/>
      <c r="D7" s="2" t="s">
        <v>5</v>
      </c>
      <c r="E7" s="2" t="s">
        <v>5</v>
      </c>
      <c r="F7" s="2" t="s">
        <v>5</v>
      </c>
      <c r="G7" s="2"/>
      <c r="H7" s="2">
        <f aca="true" t="shared" si="0" ref="H7:J8">H8</f>
        <v>17</v>
      </c>
      <c r="I7" s="2">
        <f t="shared" si="0"/>
        <v>280.5</v>
      </c>
      <c r="J7" s="2">
        <f t="shared" si="0"/>
        <v>12</v>
      </c>
      <c r="K7" s="2" t="s">
        <v>5</v>
      </c>
      <c r="L7" s="2" t="s">
        <v>5</v>
      </c>
      <c r="M7" s="2" t="s">
        <v>5</v>
      </c>
    </row>
    <row r="8" spans="2:13" ht="15.75">
      <c r="B8" s="50" t="s">
        <v>6</v>
      </c>
      <c r="C8" s="51"/>
      <c r="D8" s="2" t="s">
        <v>5</v>
      </c>
      <c r="E8" s="2" t="s">
        <v>5</v>
      </c>
      <c r="F8" s="2" t="s">
        <v>5</v>
      </c>
      <c r="G8" s="2"/>
      <c r="H8" s="2">
        <f t="shared" si="0"/>
        <v>17</v>
      </c>
      <c r="I8" s="2">
        <f t="shared" si="0"/>
        <v>280.5</v>
      </c>
      <c r="J8" s="2">
        <f t="shared" si="0"/>
        <v>12</v>
      </c>
      <c r="K8" s="2" t="s">
        <v>5</v>
      </c>
      <c r="L8" s="2" t="s">
        <v>5</v>
      </c>
      <c r="M8" s="2" t="s">
        <v>5</v>
      </c>
    </row>
    <row r="9" spans="2:13" ht="15.75">
      <c r="B9" s="62" t="s">
        <v>90</v>
      </c>
      <c r="C9" s="63"/>
      <c r="D9" s="3"/>
      <c r="E9" s="2"/>
      <c r="F9" s="2"/>
      <c r="G9" s="3"/>
      <c r="H9" s="5">
        <f>H10+H11+H12+H13+H14+H15+H16+H17</f>
        <v>17</v>
      </c>
      <c r="I9" s="5">
        <f>I10+I11+I12+I13+I14+I15+I16+I17</f>
        <v>280.5</v>
      </c>
      <c r="J9" s="5">
        <f>J10+J11+J12+J13+J14+J15+J16+J17</f>
        <v>12</v>
      </c>
      <c r="K9" s="2"/>
      <c r="L9" s="2"/>
      <c r="M9" s="2"/>
    </row>
    <row r="10" spans="2:13" ht="31.5">
      <c r="B10" s="2">
        <v>1</v>
      </c>
      <c r="C10" s="2" t="s">
        <v>92</v>
      </c>
      <c r="D10" s="3" t="s">
        <v>72</v>
      </c>
      <c r="E10" s="2">
        <v>1</v>
      </c>
      <c r="F10" s="2" t="s">
        <v>18</v>
      </c>
      <c r="G10" s="3" t="s">
        <v>73</v>
      </c>
      <c r="H10" s="2">
        <v>2</v>
      </c>
      <c r="I10" s="4">
        <v>29.2</v>
      </c>
      <c r="J10" s="2">
        <v>2</v>
      </c>
      <c r="K10" s="2" t="s">
        <v>86</v>
      </c>
      <c r="L10" s="9">
        <v>41354</v>
      </c>
      <c r="M10" s="2" t="s">
        <v>87</v>
      </c>
    </row>
    <row r="11" spans="2:13" ht="31.5">
      <c r="B11" s="2">
        <v>2</v>
      </c>
      <c r="C11" s="2" t="s">
        <v>92</v>
      </c>
      <c r="D11" s="3" t="s">
        <v>72</v>
      </c>
      <c r="E11" s="2">
        <v>5</v>
      </c>
      <c r="F11" s="2" t="s">
        <v>18</v>
      </c>
      <c r="G11" s="3" t="s">
        <v>74</v>
      </c>
      <c r="H11" s="2">
        <v>1</v>
      </c>
      <c r="I11" s="4">
        <v>29.5</v>
      </c>
      <c r="J11" s="2">
        <v>1</v>
      </c>
      <c r="K11" s="2" t="s">
        <v>86</v>
      </c>
      <c r="L11" s="9">
        <v>41354</v>
      </c>
      <c r="M11" s="2" t="s">
        <v>87</v>
      </c>
    </row>
    <row r="12" spans="2:13" ht="31.5">
      <c r="B12" s="2">
        <v>3</v>
      </c>
      <c r="C12" s="2" t="s">
        <v>92</v>
      </c>
      <c r="D12" s="3" t="s">
        <v>72</v>
      </c>
      <c r="E12" s="2">
        <v>7</v>
      </c>
      <c r="F12" s="2" t="s">
        <v>18</v>
      </c>
      <c r="G12" s="3" t="s">
        <v>75</v>
      </c>
      <c r="H12" s="2">
        <v>3</v>
      </c>
      <c r="I12" s="4">
        <v>35.3</v>
      </c>
      <c r="J12" s="2">
        <v>2</v>
      </c>
      <c r="K12" s="2" t="s">
        <v>86</v>
      </c>
      <c r="L12" s="9">
        <v>41354</v>
      </c>
      <c r="M12" s="2" t="s">
        <v>87</v>
      </c>
    </row>
    <row r="13" spans="2:13" ht="31.5">
      <c r="B13" s="2">
        <v>4</v>
      </c>
      <c r="C13" s="2" t="s">
        <v>92</v>
      </c>
      <c r="D13" s="3" t="s">
        <v>72</v>
      </c>
      <c r="E13" s="2">
        <v>9</v>
      </c>
      <c r="F13" s="2" t="s">
        <v>21</v>
      </c>
      <c r="G13" s="3" t="s">
        <v>76</v>
      </c>
      <c r="H13" s="2">
        <v>1</v>
      </c>
      <c r="I13" s="4">
        <v>37.8</v>
      </c>
      <c r="J13" s="2">
        <v>0</v>
      </c>
      <c r="K13" s="2" t="s">
        <v>86</v>
      </c>
      <c r="L13" s="9">
        <v>41354</v>
      </c>
      <c r="M13" s="2" t="s">
        <v>87</v>
      </c>
    </row>
    <row r="14" spans="2:13" ht="31.5">
      <c r="B14" s="2">
        <v>5</v>
      </c>
      <c r="C14" s="2" t="s">
        <v>92</v>
      </c>
      <c r="D14" s="3" t="s">
        <v>72</v>
      </c>
      <c r="E14" s="2">
        <v>10</v>
      </c>
      <c r="F14" s="2" t="s">
        <v>18</v>
      </c>
      <c r="G14" s="3" t="s">
        <v>77</v>
      </c>
      <c r="H14" s="2">
        <v>2</v>
      </c>
      <c r="I14" s="4">
        <v>40.1</v>
      </c>
      <c r="J14" s="2">
        <v>2</v>
      </c>
      <c r="K14" s="2" t="s">
        <v>86</v>
      </c>
      <c r="L14" s="9">
        <v>41354</v>
      </c>
      <c r="M14" s="2" t="s">
        <v>87</v>
      </c>
    </row>
    <row r="15" spans="2:13" ht="31.5">
      <c r="B15" s="2">
        <v>6</v>
      </c>
      <c r="C15" s="2" t="s">
        <v>92</v>
      </c>
      <c r="D15" s="3" t="s">
        <v>72</v>
      </c>
      <c r="E15" s="2">
        <v>13</v>
      </c>
      <c r="F15" s="2" t="s">
        <v>18</v>
      </c>
      <c r="G15" s="3" t="s">
        <v>78</v>
      </c>
      <c r="H15" s="2">
        <v>4</v>
      </c>
      <c r="I15" s="4">
        <v>38.8</v>
      </c>
      <c r="J15" s="2">
        <v>2</v>
      </c>
      <c r="K15" s="2" t="s">
        <v>86</v>
      </c>
      <c r="L15" s="9">
        <v>41354</v>
      </c>
      <c r="M15" s="2" t="s">
        <v>87</v>
      </c>
    </row>
    <row r="16" spans="2:13" ht="31.5">
      <c r="B16" s="2">
        <v>7</v>
      </c>
      <c r="C16" s="2" t="s">
        <v>92</v>
      </c>
      <c r="D16" s="3" t="s">
        <v>72</v>
      </c>
      <c r="E16" s="2">
        <v>15</v>
      </c>
      <c r="F16" s="2" t="s">
        <v>18</v>
      </c>
      <c r="G16" s="3" t="s">
        <v>79</v>
      </c>
      <c r="H16" s="2">
        <v>2</v>
      </c>
      <c r="I16" s="4">
        <v>39.9</v>
      </c>
      <c r="J16" s="2">
        <v>1</v>
      </c>
      <c r="K16" s="2" t="s">
        <v>86</v>
      </c>
      <c r="L16" s="9">
        <v>41354</v>
      </c>
      <c r="M16" s="2" t="s">
        <v>87</v>
      </c>
    </row>
    <row r="17" spans="2:13" ht="31.5">
      <c r="B17" s="2">
        <v>8</v>
      </c>
      <c r="C17" s="2" t="s">
        <v>92</v>
      </c>
      <c r="D17" s="3" t="s">
        <v>72</v>
      </c>
      <c r="E17" s="2">
        <v>16</v>
      </c>
      <c r="F17" s="2" t="s">
        <v>18</v>
      </c>
      <c r="G17" s="3" t="s">
        <v>80</v>
      </c>
      <c r="H17" s="2">
        <v>2</v>
      </c>
      <c r="I17" s="4">
        <v>29.9</v>
      </c>
      <c r="J17" s="2">
        <v>2</v>
      </c>
      <c r="K17" s="2" t="s">
        <v>86</v>
      </c>
      <c r="L17" s="9">
        <v>41354</v>
      </c>
      <c r="M17" s="2" t="s">
        <v>87</v>
      </c>
    </row>
    <row r="18" spans="2:13" ht="15.75">
      <c r="B18" s="30"/>
      <c r="C18" s="30"/>
      <c r="D18" s="11"/>
      <c r="E18" s="10"/>
      <c r="F18" s="10"/>
      <c r="G18" s="11"/>
      <c r="H18" s="10"/>
      <c r="I18" s="12"/>
      <c r="J18" s="10"/>
      <c r="K18" s="10"/>
      <c r="L18" s="13"/>
      <c r="M18" s="10"/>
    </row>
    <row r="19" spans="2:13" ht="15.75">
      <c r="B19" s="60" t="s">
        <v>96</v>
      </c>
      <c r="C19" s="61"/>
      <c r="D19" s="11"/>
      <c r="E19" s="10"/>
      <c r="F19" s="10"/>
      <c r="G19" s="11"/>
      <c r="H19" s="10"/>
      <c r="I19" s="12"/>
      <c r="J19" s="10"/>
      <c r="K19" s="10"/>
      <c r="L19" s="13"/>
      <c r="M19" s="10"/>
    </row>
    <row r="20" spans="2:13" ht="15.75">
      <c r="B20" s="28"/>
      <c r="C20" s="29"/>
      <c r="D20" s="11"/>
      <c r="E20" s="10"/>
      <c r="F20" s="10"/>
      <c r="G20" s="11"/>
      <c r="H20" s="10"/>
      <c r="I20" s="12"/>
      <c r="J20" s="10"/>
      <c r="K20" s="10"/>
      <c r="L20" s="13"/>
      <c r="M20" s="10"/>
    </row>
    <row r="21" spans="2:13" ht="15" customHeight="1">
      <c r="B21" s="54" t="s">
        <v>115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 ht="25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2:13" ht="31.5" hidden="1">
      <c r="B23" s="2">
        <v>1</v>
      </c>
      <c r="C23" s="2" t="s">
        <v>93</v>
      </c>
      <c r="D23" s="3" t="s">
        <v>61</v>
      </c>
      <c r="E23" s="2">
        <v>1</v>
      </c>
      <c r="F23" s="2" t="s">
        <v>21</v>
      </c>
      <c r="G23" s="3" t="s">
        <v>62</v>
      </c>
      <c r="H23" s="2">
        <v>6</v>
      </c>
      <c r="I23" s="4">
        <v>71.2</v>
      </c>
      <c r="J23" s="2">
        <v>6</v>
      </c>
      <c r="K23" s="2"/>
      <c r="L23" s="2"/>
      <c r="M23" s="2" t="s">
        <v>95</v>
      </c>
    </row>
    <row r="24" spans="2:13" ht="31.5" hidden="1">
      <c r="B24" s="2">
        <v>2</v>
      </c>
      <c r="C24" s="2" t="s">
        <v>93</v>
      </c>
      <c r="D24" s="3" t="s">
        <v>61</v>
      </c>
      <c r="E24" s="2">
        <v>2</v>
      </c>
      <c r="F24" s="2" t="s">
        <v>18</v>
      </c>
      <c r="G24" s="3" t="s">
        <v>63</v>
      </c>
      <c r="H24" s="2">
        <v>0</v>
      </c>
      <c r="I24" s="4">
        <v>55.3</v>
      </c>
      <c r="J24" s="2">
        <v>2</v>
      </c>
      <c r="K24" s="2"/>
      <c r="L24" s="2"/>
      <c r="M24" s="2" t="s">
        <v>95</v>
      </c>
    </row>
    <row r="25" spans="2:13" ht="31.5" hidden="1">
      <c r="B25" s="2">
        <v>3</v>
      </c>
      <c r="C25" s="2" t="s">
        <v>93</v>
      </c>
      <c r="D25" s="3" t="s">
        <v>61</v>
      </c>
      <c r="E25" s="2">
        <v>3</v>
      </c>
      <c r="F25" s="2" t="s">
        <v>21</v>
      </c>
      <c r="G25" s="3" t="s">
        <v>64</v>
      </c>
      <c r="H25" s="2">
        <v>3</v>
      </c>
      <c r="I25" s="4">
        <v>71.2</v>
      </c>
      <c r="J25" s="2">
        <v>2</v>
      </c>
      <c r="K25" s="2"/>
      <c r="L25" s="2"/>
      <c r="M25" s="2" t="s">
        <v>95</v>
      </c>
    </row>
    <row r="26" spans="2:13" ht="31.5" hidden="1">
      <c r="B26" s="2">
        <v>4</v>
      </c>
      <c r="C26" s="2" t="s">
        <v>93</v>
      </c>
      <c r="D26" s="3" t="s">
        <v>61</v>
      </c>
      <c r="E26" s="2">
        <v>4</v>
      </c>
      <c r="F26" s="2" t="s">
        <v>21</v>
      </c>
      <c r="G26" s="3" t="s">
        <v>65</v>
      </c>
      <c r="H26" s="2">
        <v>2</v>
      </c>
      <c r="I26" s="4">
        <v>55.3</v>
      </c>
      <c r="J26" s="2">
        <v>2</v>
      </c>
      <c r="K26" s="2"/>
      <c r="L26" s="2"/>
      <c r="M26" s="2" t="s">
        <v>95</v>
      </c>
    </row>
    <row r="27" spans="2:13" ht="31.5" hidden="1">
      <c r="B27" s="2">
        <v>5</v>
      </c>
      <c r="C27" s="2" t="s">
        <v>93</v>
      </c>
      <c r="D27" s="3" t="s">
        <v>61</v>
      </c>
      <c r="E27" s="2">
        <v>6</v>
      </c>
      <c r="F27" s="2" t="s">
        <v>21</v>
      </c>
      <c r="G27" s="3" t="s">
        <v>66</v>
      </c>
      <c r="H27" s="2">
        <v>4</v>
      </c>
      <c r="I27" s="4">
        <v>55.3</v>
      </c>
      <c r="J27" s="2">
        <v>4</v>
      </c>
      <c r="K27" s="2"/>
      <c r="L27" s="2"/>
      <c r="M27" s="2" t="s">
        <v>95</v>
      </c>
    </row>
    <row r="28" spans="2:13" ht="31.5" hidden="1">
      <c r="B28" s="2">
        <v>6</v>
      </c>
      <c r="C28" s="2" t="s">
        <v>93</v>
      </c>
      <c r="D28" s="3" t="s">
        <v>61</v>
      </c>
      <c r="E28" s="2">
        <v>8</v>
      </c>
      <c r="F28" s="2" t="s">
        <v>21</v>
      </c>
      <c r="G28" s="3" t="s">
        <v>67</v>
      </c>
      <c r="H28" s="2">
        <v>3</v>
      </c>
      <c r="I28" s="4">
        <v>55.3</v>
      </c>
      <c r="J28" s="2">
        <v>2</v>
      </c>
      <c r="K28" s="2"/>
      <c r="L28" s="2"/>
      <c r="M28" s="2" t="s">
        <v>95</v>
      </c>
    </row>
    <row r="29" spans="2:13" ht="31.5" hidden="1">
      <c r="B29" s="2">
        <v>7</v>
      </c>
      <c r="C29" s="2" t="s">
        <v>93</v>
      </c>
      <c r="D29" s="3" t="s">
        <v>61</v>
      </c>
      <c r="E29" s="2">
        <v>9</v>
      </c>
      <c r="F29" s="2" t="s">
        <v>21</v>
      </c>
      <c r="G29" s="3" t="s">
        <v>68</v>
      </c>
      <c r="H29" s="2">
        <v>1</v>
      </c>
      <c r="I29" s="4">
        <v>35.45</v>
      </c>
      <c r="J29" s="2">
        <v>1</v>
      </c>
      <c r="K29" s="2"/>
      <c r="L29" s="2"/>
      <c r="M29" s="2" t="s">
        <v>95</v>
      </c>
    </row>
    <row r="30" spans="2:13" ht="31.5" hidden="1">
      <c r="B30" s="2">
        <v>8</v>
      </c>
      <c r="C30" s="2" t="s">
        <v>93</v>
      </c>
      <c r="D30" s="3" t="s">
        <v>61</v>
      </c>
      <c r="E30" s="2">
        <v>9</v>
      </c>
      <c r="F30" s="2" t="s">
        <v>21</v>
      </c>
      <c r="G30" s="3" t="s">
        <v>69</v>
      </c>
      <c r="H30" s="2">
        <v>1</v>
      </c>
      <c r="I30" s="4">
        <v>35.45</v>
      </c>
      <c r="J30" s="2">
        <v>1</v>
      </c>
      <c r="K30" s="2"/>
      <c r="L30" s="2"/>
      <c r="M30" s="2" t="s">
        <v>95</v>
      </c>
    </row>
    <row r="31" spans="2:13" ht="31.5" hidden="1">
      <c r="B31" s="2">
        <v>9</v>
      </c>
      <c r="C31" s="2" t="s">
        <v>93</v>
      </c>
      <c r="D31" s="3" t="s">
        <v>61</v>
      </c>
      <c r="E31" s="2">
        <v>10</v>
      </c>
      <c r="F31" s="2" t="s">
        <v>18</v>
      </c>
      <c r="G31" s="3" t="s">
        <v>70</v>
      </c>
      <c r="H31" s="2">
        <v>2</v>
      </c>
      <c r="I31" s="4">
        <v>55.3</v>
      </c>
      <c r="J31" s="2">
        <v>2</v>
      </c>
      <c r="K31" s="2"/>
      <c r="L31" s="2"/>
      <c r="M31" s="2" t="s">
        <v>95</v>
      </c>
    </row>
    <row r="32" spans="2:13" ht="31.5" hidden="1">
      <c r="B32" s="2">
        <v>10</v>
      </c>
      <c r="C32" s="2" t="s">
        <v>93</v>
      </c>
      <c r="D32" s="3" t="s">
        <v>61</v>
      </c>
      <c r="E32" s="2">
        <v>11</v>
      </c>
      <c r="F32" s="2" t="s">
        <v>21</v>
      </c>
      <c r="G32" s="3" t="s">
        <v>71</v>
      </c>
      <c r="H32" s="2">
        <v>2</v>
      </c>
      <c r="I32" s="4">
        <v>70.9</v>
      </c>
      <c r="J32" s="2">
        <v>2</v>
      </c>
      <c r="K32" s="2"/>
      <c r="L32" s="2"/>
      <c r="M32" s="2" t="s">
        <v>95</v>
      </c>
    </row>
    <row r="33" spans="2:13" ht="15.75" hidden="1">
      <c r="B33" s="50" t="s">
        <v>6</v>
      </c>
      <c r="C33" s="51"/>
      <c r="D33" s="3"/>
      <c r="E33" s="2"/>
      <c r="F33" s="2"/>
      <c r="G33" s="3"/>
      <c r="H33" s="5">
        <f>SUM(H23:H32)</f>
        <v>24</v>
      </c>
      <c r="I33" s="6">
        <f>SUM(I23:I32)</f>
        <v>560.7</v>
      </c>
      <c r="J33" s="5">
        <f>SUM(J23:J32)</f>
        <v>24</v>
      </c>
      <c r="K33" s="2"/>
      <c r="L33" s="2"/>
      <c r="M33" s="2"/>
    </row>
    <row r="34" spans="2:13" ht="15.75">
      <c r="B34" s="10"/>
      <c r="C34" s="10"/>
      <c r="D34" s="11"/>
      <c r="E34" s="10"/>
      <c r="F34" s="10"/>
      <c r="G34" s="11"/>
      <c r="H34" s="26"/>
      <c r="I34" s="27"/>
      <c r="J34" s="26"/>
      <c r="K34" s="10"/>
      <c r="L34" s="10"/>
      <c r="M34" s="10"/>
    </row>
    <row r="35" spans="2:13" ht="15.75">
      <c r="B35" s="10"/>
      <c r="C35" s="10"/>
      <c r="D35" s="11"/>
      <c r="E35" s="10"/>
      <c r="F35" s="10"/>
      <c r="G35" s="11"/>
      <c r="H35" s="26"/>
      <c r="I35" s="27"/>
      <c r="J35" s="26"/>
      <c r="K35" s="10"/>
      <c r="L35" s="10"/>
      <c r="M35" s="10"/>
    </row>
    <row r="36" spans="2:13" ht="15.75">
      <c r="B36" s="10"/>
      <c r="C36" s="10"/>
      <c r="D36" s="11"/>
      <c r="E36" s="10"/>
      <c r="F36" s="10"/>
      <c r="G36" s="11"/>
      <c r="H36" s="26"/>
      <c r="I36" s="27"/>
      <c r="J36" s="26"/>
      <c r="K36" s="10"/>
      <c r="L36" s="10"/>
      <c r="M36" s="10"/>
    </row>
    <row r="37" spans="2:13" ht="15.75">
      <c r="B37" s="10"/>
      <c r="C37" s="10"/>
      <c r="D37" s="11"/>
      <c r="E37" s="10"/>
      <c r="F37" s="10"/>
      <c r="G37" s="11"/>
      <c r="H37" s="26"/>
      <c r="I37" s="27"/>
      <c r="J37" s="26"/>
      <c r="K37" s="10"/>
      <c r="L37" s="10"/>
      <c r="M37" s="10"/>
    </row>
    <row r="38" spans="2:13" ht="15.75">
      <c r="B38" s="10"/>
      <c r="C38" s="10"/>
      <c r="D38" s="11"/>
      <c r="E38" s="10"/>
      <c r="F38" s="10"/>
      <c r="G38" s="11"/>
      <c r="H38" s="26"/>
      <c r="I38" s="27"/>
      <c r="J38" s="26"/>
      <c r="K38" s="10"/>
      <c r="L38" s="10"/>
      <c r="M38" s="10"/>
    </row>
    <row r="39" spans="2:13" ht="15.75">
      <c r="B39" s="10"/>
      <c r="C39" s="10"/>
      <c r="D39" s="11"/>
      <c r="E39" s="10"/>
      <c r="F39" s="10"/>
      <c r="G39" s="11"/>
      <c r="H39" s="26"/>
      <c r="I39" s="27"/>
      <c r="J39" s="26"/>
      <c r="K39" s="10"/>
      <c r="L39" s="10"/>
      <c r="M39" s="10"/>
    </row>
    <row r="40" spans="2:13" ht="15.75">
      <c r="B40" s="10"/>
      <c r="C40" s="10"/>
      <c r="D40" s="11"/>
      <c r="E40" s="10"/>
      <c r="F40" s="10"/>
      <c r="G40" s="11"/>
      <c r="H40" s="26"/>
      <c r="I40" s="27"/>
      <c r="J40" s="26"/>
      <c r="K40" s="10"/>
      <c r="L40" s="10"/>
      <c r="M40" s="10"/>
    </row>
    <row r="41" spans="2:13" ht="15.75">
      <c r="B41" s="10"/>
      <c r="C41" s="10"/>
      <c r="D41" s="11"/>
      <c r="E41" s="10"/>
      <c r="F41" s="10"/>
      <c r="G41" s="11"/>
      <c r="H41" s="26"/>
      <c r="I41" s="27"/>
      <c r="J41" s="26"/>
      <c r="K41" s="10"/>
      <c r="L41" s="10"/>
      <c r="M41" s="10"/>
    </row>
    <row r="42" spans="2:13" ht="15.75">
      <c r="B42" s="10"/>
      <c r="C42" s="10"/>
      <c r="D42" s="11"/>
      <c r="E42" s="10"/>
      <c r="F42" s="10"/>
      <c r="G42" s="11"/>
      <c r="H42" s="26"/>
      <c r="I42" s="27"/>
      <c r="J42" s="26"/>
      <c r="K42" s="10"/>
      <c r="L42" s="10"/>
      <c r="M42" s="10"/>
    </row>
    <row r="43" spans="2:13" ht="15.75">
      <c r="B43" s="10"/>
      <c r="C43" s="10"/>
      <c r="D43" s="11"/>
      <c r="E43" s="10"/>
      <c r="F43" s="10"/>
      <c r="G43" s="11"/>
      <c r="H43" s="26"/>
      <c r="I43" s="27"/>
      <c r="J43" s="26"/>
      <c r="K43" s="10"/>
      <c r="L43" s="10"/>
      <c r="M43" s="10"/>
    </row>
    <row r="44" spans="2:13" ht="15.75">
      <c r="B44" s="10"/>
      <c r="C44" s="10"/>
      <c r="D44" s="11"/>
      <c r="E44" s="10"/>
      <c r="F44" s="10"/>
      <c r="G44" s="11"/>
      <c r="H44" s="26"/>
      <c r="I44" s="27"/>
      <c r="J44" s="26"/>
      <c r="K44" s="10"/>
      <c r="L44" s="10"/>
      <c r="M44" s="10"/>
    </row>
    <row r="45" spans="2:13" ht="15.75">
      <c r="B45" s="10"/>
      <c r="C45" s="10"/>
      <c r="D45" s="11"/>
      <c r="E45" s="10"/>
      <c r="F45" s="10"/>
      <c r="G45" s="11"/>
      <c r="H45" s="26"/>
      <c r="I45" s="27"/>
      <c r="J45" s="26"/>
      <c r="K45" s="10"/>
      <c r="L45" s="10"/>
      <c r="M45" s="10"/>
    </row>
    <row r="46" spans="2:13" ht="15.75">
      <c r="B46" s="10"/>
      <c r="C46" s="10"/>
      <c r="D46" s="11"/>
      <c r="E46" s="10"/>
      <c r="F46" s="10"/>
      <c r="G46" s="11"/>
      <c r="H46" s="26"/>
      <c r="I46" s="27"/>
      <c r="J46" s="26"/>
      <c r="K46" s="10"/>
      <c r="L46" s="10"/>
      <c r="M46" s="10"/>
    </row>
    <row r="47" spans="2:13" ht="15.75">
      <c r="B47" s="10"/>
      <c r="C47" s="10"/>
      <c r="D47" s="11"/>
      <c r="E47" s="10"/>
      <c r="F47" s="10"/>
      <c r="G47" s="11"/>
      <c r="H47" s="26"/>
      <c r="I47" s="27"/>
      <c r="J47" s="26"/>
      <c r="K47" s="10"/>
      <c r="L47" s="10"/>
      <c r="M47" s="10"/>
    </row>
    <row r="48" spans="2:13" ht="60.75" customHeight="1">
      <c r="B48" s="10"/>
      <c r="C48" s="10"/>
      <c r="D48" s="11"/>
      <c r="E48" s="10"/>
      <c r="F48" s="10"/>
      <c r="G48" s="11"/>
      <c r="H48" s="26"/>
      <c r="I48" s="27"/>
      <c r="J48" s="26"/>
      <c r="K48" s="10"/>
      <c r="L48" s="10"/>
      <c r="M48" s="10"/>
    </row>
    <row r="49" spans="2:13" ht="15.75">
      <c r="B49" s="10"/>
      <c r="C49" s="10"/>
      <c r="D49" s="11"/>
      <c r="E49" s="10"/>
      <c r="F49" s="10"/>
      <c r="G49" s="11"/>
      <c r="H49" s="26"/>
      <c r="I49" s="27"/>
      <c r="J49" s="26"/>
      <c r="K49" s="10"/>
      <c r="L49" s="10"/>
      <c r="M49" s="10"/>
    </row>
    <row r="50" spans="2:13" ht="16.5">
      <c r="B50" s="49" t="s">
        <v>13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2:13" ht="16.5">
      <c r="B51" s="49" t="s">
        <v>113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83.25" customHeight="1">
      <c r="B53" s="52" t="s">
        <v>0</v>
      </c>
      <c r="C53" s="52" t="s">
        <v>3</v>
      </c>
      <c r="D53" s="52" t="s">
        <v>1</v>
      </c>
      <c r="E53" s="52" t="s">
        <v>2</v>
      </c>
      <c r="F53" s="52" t="s">
        <v>4</v>
      </c>
      <c r="G53" s="52" t="s">
        <v>8</v>
      </c>
      <c r="H53" s="57" t="s">
        <v>10</v>
      </c>
      <c r="I53" s="52" t="s">
        <v>11</v>
      </c>
      <c r="J53" s="52" t="s">
        <v>7</v>
      </c>
      <c r="K53" s="50" t="s">
        <v>14</v>
      </c>
      <c r="L53" s="51"/>
      <c r="M53" s="52" t="s">
        <v>12</v>
      </c>
    </row>
    <row r="54" spans="2:13" ht="38.25" customHeight="1">
      <c r="B54" s="53"/>
      <c r="C54" s="53"/>
      <c r="D54" s="53"/>
      <c r="E54" s="53"/>
      <c r="F54" s="53"/>
      <c r="G54" s="53"/>
      <c r="H54" s="58"/>
      <c r="I54" s="53"/>
      <c r="J54" s="53"/>
      <c r="K54" s="2" t="s">
        <v>15</v>
      </c>
      <c r="L54" s="2" t="s">
        <v>16</v>
      </c>
      <c r="M54" s="53"/>
    </row>
    <row r="55" spans="2:13" ht="15.75" customHeight="1">
      <c r="B55" s="2">
        <v>1</v>
      </c>
      <c r="C55" s="2">
        <v>2</v>
      </c>
      <c r="D55" s="2">
        <v>3</v>
      </c>
      <c r="E55" s="2">
        <v>4</v>
      </c>
      <c r="F55" s="2">
        <v>5</v>
      </c>
      <c r="G55" s="2">
        <v>6</v>
      </c>
      <c r="H55" s="2">
        <v>7</v>
      </c>
      <c r="I55" s="2">
        <v>8</v>
      </c>
      <c r="J55" s="2">
        <v>9</v>
      </c>
      <c r="K55" s="2">
        <v>10</v>
      </c>
      <c r="L55" s="2">
        <v>11</v>
      </c>
      <c r="M55" s="2">
        <v>12</v>
      </c>
    </row>
    <row r="56" spans="2:13" ht="33.75" customHeight="1">
      <c r="B56" s="34" t="s">
        <v>91</v>
      </c>
      <c r="C56" s="36"/>
      <c r="D56" s="2" t="s">
        <v>5</v>
      </c>
      <c r="E56" s="2" t="s">
        <v>5</v>
      </c>
      <c r="F56" s="2" t="s">
        <v>5</v>
      </c>
      <c r="G56" s="2"/>
      <c r="H56" s="5">
        <f>H62+H73+H92+H98+H101+H104</f>
        <v>41</v>
      </c>
      <c r="I56" s="5">
        <f>I62+I73+I92+I98+I101+I104</f>
        <v>819.8000000000001</v>
      </c>
      <c r="J56" s="5">
        <f>J62+J73+J92+J98+J101+J104</f>
        <v>17</v>
      </c>
      <c r="K56" s="2" t="s">
        <v>5</v>
      </c>
      <c r="L56" s="2" t="s">
        <v>5</v>
      </c>
      <c r="M56" s="2" t="s">
        <v>5</v>
      </c>
    </row>
    <row r="57" spans="2:13" ht="15.75" customHeight="1">
      <c r="B57" s="47" t="s">
        <v>90</v>
      </c>
      <c r="C57" s="48"/>
      <c r="D57" s="2" t="s">
        <v>5</v>
      </c>
      <c r="E57" s="2" t="s">
        <v>5</v>
      </c>
      <c r="F57" s="2" t="s">
        <v>5</v>
      </c>
      <c r="G57" s="2"/>
      <c r="H57" s="5">
        <f>H62</f>
        <v>3</v>
      </c>
      <c r="I57" s="5">
        <f>I62</f>
        <v>80.5</v>
      </c>
      <c r="J57" s="5">
        <f>J62</f>
        <v>1</v>
      </c>
      <c r="K57" s="2" t="s">
        <v>5</v>
      </c>
      <c r="L57" s="2" t="s">
        <v>5</v>
      </c>
      <c r="M57" s="2" t="s">
        <v>5</v>
      </c>
    </row>
    <row r="58" spans="2:13" ht="15.75" customHeight="1">
      <c r="B58" s="47" t="s">
        <v>97</v>
      </c>
      <c r="C58" s="48"/>
      <c r="D58" s="2"/>
      <c r="E58" s="2"/>
      <c r="F58" s="2"/>
      <c r="G58" s="2"/>
      <c r="H58" s="5">
        <f>H73+H92+H98+H101+H104</f>
        <v>38</v>
      </c>
      <c r="I58" s="5">
        <f>I73+I92+I98+I101+I104</f>
        <v>739.3000000000001</v>
      </c>
      <c r="J58" s="5">
        <f>J73+J92+J98+J101+J104</f>
        <v>16</v>
      </c>
      <c r="K58" s="2"/>
      <c r="L58" s="2"/>
      <c r="M58" s="2"/>
    </row>
    <row r="59" spans="2:13" ht="15.75">
      <c r="B59" s="50" t="s">
        <v>6</v>
      </c>
      <c r="C59" s="51"/>
      <c r="D59" s="2" t="s">
        <v>5</v>
      </c>
      <c r="E59" s="2" t="s">
        <v>5</v>
      </c>
      <c r="F59" s="2" t="s">
        <v>5</v>
      </c>
      <c r="G59" s="2"/>
      <c r="H59" s="2">
        <v>27</v>
      </c>
      <c r="I59" s="2"/>
      <c r="J59" s="2">
        <v>13</v>
      </c>
      <c r="K59" s="2" t="s">
        <v>5</v>
      </c>
      <c r="L59" s="2" t="s">
        <v>5</v>
      </c>
      <c r="M59" s="2" t="s">
        <v>5</v>
      </c>
    </row>
    <row r="60" spans="2:13" ht="31.5">
      <c r="B60" s="2">
        <v>1</v>
      </c>
      <c r="C60" s="2" t="s">
        <v>92</v>
      </c>
      <c r="D60" s="3" t="s">
        <v>17</v>
      </c>
      <c r="E60" s="2">
        <v>12</v>
      </c>
      <c r="F60" s="2" t="s">
        <v>18</v>
      </c>
      <c r="G60" s="3" t="s">
        <v>20</v>
      </c>
      <c r="H60" s="2">
        <v>1</v>
      </c>
      <c r="I60" s="4">
        <v>30.1</v>
      </c>
      <c r="J60" s="2">
        <v>0</v>
      </c>
      <c r="K60" s="2" t="s">
        <v>89</v>
      </c>
      <c r="L60" s="9">
        <v>42186</v>
      </c>
      <c r="M60" s="2" t="s">
        <v>88</v>
      </c>
    </row>
    <row r="61" spans="2:13" ht="31.5">
      <c r="B61" s="2">
        <v>2</v>
      </c>
      <c r="C61" s="2" t="s">
        <v>92</v>
      </c>
      <c r="D61" s="3" t="s">
        <v>17</v>
      </c>
      <c r="E61" s="2">
        <v>14</v>
      </c>
      <c r="F61" s="2" t="s">
        <v>21</v>
      </c>
      <c r="G61" s="3" t="s">
        <v>22</v>
      </c>
      <c r="H61" s="2">
        <v>2</v>
      </c>
      <c r="I61" s="4">
        <v>50.4</v>
      </c>
      <c r="J61" s="2">
        <v>1</v>
      </c>
      <c r="K61" s="2"/>
      <c r="L61" s="9"/>
      <c r="M61" s="2"/>
    </row>
    <row r="62" spans="2:13" ht="15.75">
      <c r="B62" s="45" t="s">
        <v>6</v>
      </c>
      <c r="C62" s="46"/>
      <c r="D62" s="3"/>
      <c r="E62" s="2"/>
      <c r="F62" s="2"/>
      <c r="G62" s="3"/>
      <c r="H62" s="5">
        <f>SUM(H60:H61)</f>
        <v>3</v>
      </c>
      <c r="I62" s="6">
        <f>SUM(I60:I61)</f>
        <v>80.5</v>
      </c>
      <c r="J62" s="5">
        <f>SUM(J60:J61)</f>
        <v>1</v>
      </c>
      <c r="K62" s="2"/>
      <c r="L62" s="2"/>
      <c r="M62" s="2"/>
    </row>
    <row r="63" spans="2:13" ht="31.5" hidden="1">
      <c r="B63" s="2">
        <v>1</v>
      </c>
      <c r="C63" s="2" t="s">
        <v>19</v>
      </c>
      <c r="D63" s="3" t="s">
        <v>23</v>
      </c>
      <c r="E63" s="2"/>
      <c r="F63" s="2"/>
      <c r="G63" s="3" t="s">
        <v>28</v>
      </c>
      <c r="H63" s="2">
        <v>1</v>
      </c>
      <c r="I63" s="4">
        <v>33</v>
      </c>
      <c r="J63" s="2">
        <v>0</v>
      </c>
      <c r="K63" s="2"/>
      <c r="L63" s="2"/>
      <c r="M63" s="2" t="s">
        <v>81</v>
      </c>
    </row>
    <row r="64" spans="2:13" ht="31.5" hidden="1">
      <c r="B64" s="2">
        <v>2</v>
      </c>
      <c r="C64" s="2" t="s">
        <v>19</v>
      </c>
      <c r="D64" s="3" t="s">
        <v>23</v>
      </c>
      <c r="E64" s="2">
        <v>7</v>
      </c>
      <c r="F64" s="2" t="s">
        <v>21</v>
      </c>
      <c r="G64" s="3" t="s">
        <v>37</v>
      </c>
      <c r="H64" s="2">
        <v>1</v>
      </c>
      <c r="I64" s="4">
        <v>33</v>
      </c>
      <c r="J64" s="2">
        <v>0</v>
      </c>
      <c r="K64" s="2"/>
      <c r="L64" s="2"/>
      <c r="M64" s="2" t="s">
        <v>81</v>
      </c>
    </row>
    <row r="65" spans="2:13" ht="31.5" hidden="1">
      <c r="B65" s="2">
        <v>3</v>
      </c>
      <c r="C65" s="2" t="s">
        <v>19</v>
      </c>
      <c r="D65" s="3" t="s">
        <v>23</v>
      </c>
      <c r="E65" s="2">
        <v>11</v>
      </c>
      <c r="F65" s="2" t="s">
        <v>21</v>
      </c>
      <c r="G65" s="3" t="s">
        <v>24</v>
      </c>
      <c r="H65" s="2">
        <v>1</v>
      </c>
      <c r="I65" s="4">
        <v>33</v>
      </c>
      <c r="J65" s="2">
        <v>0</v>
      </c>
      <c r="K65" s="2"/>
      <c r="L65" s="2"/>
      <c r="M65" s="2" t="s">
        <v>81</v>
      </c>
    </row>
    <row r="66" spans="2:13" ht="15.75" hidden="1">
      <c r="B66" s="45" t="s">
        <v>6</v>
      </c>
      <c r="C66" s="46"/>
      <c r="D66" s="3"/>
      <c r="E66" s="2"/>
      <c r="F66" s="2"/>
      <c r="G66" s="3"/>
      <c r="H66" s="5">
        <f>SUM(H63:H65)</f>
        <v>3</v>
      </c>
      <c r="I66" s="6">
        <f>SUM(I63:I65)</f>
        <v>99</v>
      </c>
      <c r="J66" s="5">
        <f>SUM(J63:J65)</f>
        <v>0</v>
      </c>
      <c r="K66" s="2"/>
      <c r="L66" s="2"/>
      <c r="M66" s="2"/>
    </row>
    <row r="67" spans="2:13" ht="31.5" hidden="1">
      <c r="B67" s="2">
        <v>1</v>
      </c>
      <c r="C67" s="2" t="s">
        <v>19</v>
      </c>
      <c r="D67" s="3" t="s">
        <v>25</v>
      </c>
      <c r="E67" s="2">
        <v>1</v>
      </c>
      <c r="F67" s="2" t="s">
        <v>21</v>
      </c>
      <c r="G67" s="3" t="s">
        <v>43</v>
      </c>
      <c r="H67" s="2">
        <v>1</v>
      </c>
      <c r="I67" s="4"/>
      <c r="J67" s="2"/>
      <c r="K67" s="2"/>
      <c r="L67" s="2"/>
      <c r="M67" s="2" t="s">
        <v>81</v>
      </c>
    </row>
    <row r="68" spans="2:13" ht="31.5" hidden="1">
      <c r="B68" s="2">
        <v>2</v>
      </c>
      <c r="C68" s="2" t="s">
        <v>19</v>
      </c>
      <c r="D68" s="3" t="s">
        <v>25</v>
      </c>
      <c r="E68" s="2">
        <v>5</v>
      </c>
      <c r="F68" s="2" t="s">
        <v>21</v>
      </c>
      <c r="G68" s="3" t="s">
        <v>26</v>
      </c>
      <c r="H68" s="2">
        <v>1</v>
      </c>
      <c r="I68" s="4"/>
      <c r="J68" s="2"/>
      <c r="K68" s="2"/>
      <c r="L68" s="2"/>
      <c r="M68" s="2" t="s">
        <v>81</v>
      </c>
    </row>
    <row r="69" spans="2:13" ht="31.5" hidden="1">
      <c r="B69" s="2">
        <v>3</v>
      </c>
      <c r="C69" s="2" t="s">
        <v>19</v>
      </c>
      <c r="D69" s="3" t="s">
        <v>25</v>
      </c>
      <c r="E69" s="2">
        <v>9</v>
      </c>
      <c r="F69" s="2" t="s">
        <v>21</v>
      </c>
      <c r="G69" s="3" t="s">
        <v>27</v>
      </c>
      <c r="H69" s="2">
        <v>1</v>
      </c>
      <c r="I69" s="4"/>
      <c r="J69" s="2"/>
      <c r="K69" s="2"/>
      <c r="L69" s="2"/>
      <c r="M69" s="2" t="s">
        <v>81</v>
      </c>
    </row>
    <row r="70" spans="2:13" ht="15.75" hidden="1">
      <c r="B70" s="45" t="s">
        <v>6</v>
      </c>
      <c r="C70" s="46"/>
      <c r="D70" s="3"/>
      <c r="E70" s="2"/>
      <c r="F70" s="2"/>
      <c r="G70" s="3"/>
      <c r="H70" s="5">
        <f>SUM(H67:H69)</f>
        <v>3</v>
      </c>
      <c r="I70" s="6">
        <f>SUM(I67:I69)</f>
        <v>0</v>
      </c>
      <c r="J70" s="5">
        <f>SUM(J67:J69)</f>
        <v>0</v>
      </c>
      <c r="K70" s="2"/>
      <c r="L70" s="2"/>
      <c r="M70" s="2"/>
    </row>
    <row r="71" spans="2:13" ht="31.5">
      <c r="B71" s="2">
        <v>1</v>
      </c>
      <c r="C71" s="2" t="s">
        <v>94</v>
      </c>
      <c r="D71" s="3" t="s">
        <v>32</v>
      </c>
      <c r="E71" s="2">
        <v>10</v>
      </c>
      <c r="F71" s="2" t="s">
        <v>18</v>
      </c>
      <c r="G71" s="3" t="s">
        <v>33</v>
      </c>
      <c r="H71" s="2">
        <v>4</v>
      </c>
      <c r="I71" s="4">
        <v>56</v>
      </c>
      <c r="J71" s="2">
        <v>0</v>
      </c>
      <c r="K71" s="2" t="s">
        <v>82</v>
      </c>
      <c r="L71" s="9">
        <v>42248</v>
      </c>
      <c r="M71" s="2" t="s">
        <v>85</v>
      </c>
    </row>
    <row r="72" spans="2:13" ht="31.5">
      <c r="B72" s="2">
        <v>2</v>
      </c>
      <c r="C72" s="2" t="s">
        <v>94</v>
      </c>
      <c r="D72" s="3" t="s">
        <v>32</v>
      </c>
      <c r="E72" s="2">
        <v>11</v>
      </c>
      <c r="F72" s="2" t="s">
        <v>18</v>
      </c>
      <c r="G72" s="3" t="s">
        <v>34</v>
      </c>
      <c r="H72" s="2">
        <v>2</v>
      </c>
      <c r="I72" s="4">
        <v>34.8</v>
      </c>
      <c r="J72" s="2">
        <v>0</v>
      </c>
      <c r="K72" s="2" t="s">
        <v>82</v>
      </c>
      <c r="L72" s="9">
        <v>42248</v>
      </c>
      <c r="M72" s="2" t="s">
        <v>85</v>
      </c>
    </row>
    <row r="73" spans="2:13" ht="15.75">
      <c r="B73" s="45" t="s">
        <v>6</v>
      </c>
      <c r="C73" s="46"/>
      <c r="D73" s="3"/>
      <c r="E73" s="2"/>
      <c r="F73" s="2"/>
      <c r="G73" s="3"/>
      <c r="H73" s="5">
        <f>SUM(H71:H72)</f>
        <v>6</v>
      </c>
      <c r="I73" s="6">
        <f>SUM(I71:I72)</f>
        <v>90.8</v>
      </c>
      <c r="J73" s="5">
        <f>SUM(J71:J72)</f>
        <v>0</v>
      </c>
      <c r="K73" s="2"/>
      <c r="L73" s="2"/>
      <c r="M73" s="2"/>
    </row>
    <row r="74" spans="2:13" ht="31.5" hidden="1">
      <c r="B74" s="2">
        <v>1</v>
      </c>
      <c r="C74" s="2" t="s">
        <v>19</v>
      </c>
      <c r="D74" s="3" t="s">
        <v>35</v>
      </c>
      <c r="E74" s="2">
        <v>2</v>
      </c>
      <c r="F74" s="2" t="s">
        <v>21</v>
      </c>
      <c r="G74" s="3" t="s">
        <v>36</v>
      </c>
      <c r="H74" s="2">
        <v>1</v>
      </c>
      <c r="I74" s="4"/>
      <c r="J74" s="2"/>
      <c r="K74" s="2"/>
      <c r="L74" s="2"/>
      <c r="M74" s="2" t="s">
        <v>83</v>
      </c>
    </row>
    <row r="75" spans="2:13" ht="15.75" hidden="1">
      <c r="B75" s="45" t="s">
        <v>6</v>
      </c>
      <c r="C75" s="46"/>
      <c r="D75" s="3"/>
      <c r="E75" s="2"/>
      <c r="F75" s="2"/>
      <c r="G75" s="3"/>
      <c r="H75" s="5">
        <f>SUM(H74)</f>
        <v>1</v>
      </c>
      <c r="I75" s="6">
        <f>SUM(I74)</f>
        <v>0</v>
      </c>
      <c r="J75" s="5">
        <f>SUM(J74)</f>
        <v>0</v>
      </c>
      <c r="K75" s="2"/>
      <c r="L75" s="2"/>
      <c r="M75" s="2"/>
    </row>
    <row r="76" spans="2:13" ht="31.5" hidden="1">
      <c r="B76" s="2">
        <v>1</v>
      </c>
      <c r="C76" s="2" t="s">
        <v>19</v>
      </c>
      <c r="D76" s="3" t="s">
        <v>39</v>
      </c>
      <c r="E76" s="2">
        <v>2</v>
      </c>
      <c r="F76" s="2" t="s">
        <v>21</v>
      </c>
      <c r="G76" s="3" t="s">
        <v>38</v>
      </c>
      <c r="H76" s="2">
        <v>1</v>
      </c>
      <c r="I76" s="4"/>
      <c r="J76" s="2"/>
      <c r="K76" s="2"/>
      <c r="L76" s="2"/>
      <c r="M76" s="2"/>
    </row>
    <row r="77" spans="2:13" ht="31.5" hidden="1">
      <c r="B77" s="2">
        <v>2</v>
      </c>
      <c r="C77" s="2" t="s">
        <v>19</v>
      </c>
      <c r="D77" s="3" t="s">
        <v>39</v>
      </c>
      <c r="E77" s="2">
        <v>3</v>
      </c>
      <c r="F77" s="2" t="s">
        <v>21</v>
      </c>
      <c r="G77" s="3" t="s">
        <v>40</v>
      </c>
      <c r="H77" s="2">
        <v>1</v>
      </c>
      <c r="I77" s="4"/>
      <c r="J77" s="2"/>
      <c r="K77" s="2"/>
      <c r="L77" s="2"/>
      <c r="M77" s="2"/>
    </row>
    <row r="78" spans="2:13" ht="15.75" hidden="1">
      <c r="B78" s="45" t="s">
        <v>6</v>
      </c>
      <c r="C78" s="46"/>
      <c r="D78" s="3"/>
      <c r="E78" s="2"/>
      <c r="F78" s="2"/>
      <c r="G78" s="3"/>
      <c r="H78" s="5">
        <f>SUM(H76:H77)</f>
        <v>2</v>
      </c>
      <c r="I78" s="6">
        <f>SUM(I76:I77)</f>
        <v>0</v>
      </c>
      <c r="J78" s="5">
        <f>SUM(J76:J77)</f>
        <v>0</v>
      </c>
      <c r="K78" s="2"/>
      <c r="L78" s="2"/>
      <c r="M78" s="2"/>
    </row>
    <row r="79" spans="2:13" ht="31.5" hidden="1">
      <c r="B79" s="2">
        <v>1</v>
      </c>
      <c r="C79" s="2" t="s">
        <v>19</v>
      </c>
      <c r="D79" s="3" t="s">
        <v>41</v>
      </c>
      <c r="E79" s="2">
        <v>2</v>
      </c>
      <c r="F79" s="2" t="s">
        <v>18</v>
      </c>
      <c r="G79" s="3" t="s">
        <v>42</v>
      </c>
      <c r="H79" s="2">
        <v>3</v>
      </c>
      <c r="I79" s="4">
        <v>36.5</v>
      </c>
      <c r="J79" s="2"/>
      <c r="K79" s="2"/>
      <c r="L79" s="2"/>
      <c r="M79" s="2"/>
    </row>
    <row r="80" spans="2:13" ht="15.75" hidden="1">
      <c r="B80" s="45" t="s">
        <v>6</v>
      </c>
      <c r="C80" s="46"/>
      <c r="D80" s="3"/>
      <c r="E80" s="2"/>
      <c r="F80" s="2"/>
      <c r="G80" s="3"/>
      <c r="H80" s="5">
        <f>SUM(H79)</f>
        <v>3</v>
      </c>
      <c r="I80" s="6">
        <f>SUM(I79)</f>
        <v>36.5</v>
      </c>
      <c r="J80" s="5">
        <f>SUM(J79)</f>
        <v>0</v>
      </c>
      <c r="K80" s="2"/>
      <c r="L80" s="2"/>
      <c r="M80" s="2"/>
    </row>
    <row r="81" spans="2:13" ht="31.5" hidden="1">
      <c r="B81" s="2">
        <v>1</v>
      </c>
      <c r="C81" s="2" t="s">
        <v>19</v>
      </c>
      <c r="D81" s="3" t="s">
        <v>44</v>
      </c>
      <c r="E81" s="2">
        <v>4</v>
      </c>
      <c r="F81" s="2" t="s">
        <v>18</v>
      </c>
      <c r="G81" s="3" t="s">
        <v>45</v>
      </c>
      <c r="H81" s="2">
        <v>3</v>
      </c>
      <c r="I81" s="4"/>
      <c r="J81" s="2"/>
      <c r="K81" s="2"/>
      <c r="L81" s="2"/>
      <c r="M81" s="2"/>
    </row>
    <row r="82" spans="2:13" ht="15.75" hidden="1">
      <c r="B82" s="45" t="s">
        <v>6</v>
      </c>
      <c r="C82" s="46"/>
      <c r="D82" s="3"/>
      <c r="E82" s="2"/>
      <c r="F82" s="2"/>
      <c r="G82" s="3"/>
      <c r="H82" s="5">
        <f>SUM(H81)</f>
        <v>3</v>
      </c>
      <c r="I82" s="6">
        <f>SUM(I81)</f>
        <v>0</v>
      </c>
      <c r="J82" s="5">
        <f>SUM(J81)</f>
        <v>0</v>
      </c>
      <c r="K82" s="2"/>
      <c r="L82" s="2"/>
      <c r="M82" s="2"/>
    </row>
    <row r="83" spans="2:13" ht="31.5" hidden="1">
      <c r="B83" s="2">
        <v>1</v>
      </c>
      <c r="C83" s="2" t="s">
        <v>19</v>
      </c>
      <c r="D83" s="3" t="s">
        <v>29</v>
      </c>
      <c r="E83" s="2">
        <v>1</v>
      </c>
      <c r="F83" s="2" t="s">
        <v>18</v>
      </c>
      <c r="G83" s="3" t="s">
        <v>30</v>
      </c>
      <c r="H83" s="2">
        <v>2</v>
      </c>
      <c r="I83" s="4"/>
      <c r="J83" s="2"/>
      <c r="K83" s="2"/>
      <c r="L83" s="2"/>
      <c r="M83" s="2" t="s">
        <v>31</v>
      </c>
    </row>
    <row r="84" spans="2:13" ht="31.5" hidden="1">
      <c r="B84" s="2">
        <v>2</v>
      </c>
      <c r="C84" s="2" t="s">
        <v>19</v>
      </c>
      <c r="D84" s="3" t="s">
        <v>29</v>
      </c>
      <c r="E84" s="2">
        <v>2</v>
      </c>
      <c r="F84" s="2" t="s">
        <v>21</v>
      </c>
      <c r="G84" s="3" t="s">
        <v>46</v>
      </c>
      <c r="H84" s="2">
        <v>1</v>
      </c>
      <c r="I84" s="4"/>
      <c r="J84" s="2"/>
      <c r="K84" s="2"/>
      <c r="L84" s="2"/>
      <c r="M84" s="2" t="s">
        <v>31</v>
      </c>
    </row>
    <row r="85" spans="2:13" ht="15.75" hidden="1">
      <c r="B85" s="45" t="s">
        <v>6</v>
      </c>
      <c r="C85" s="46"/>
      <c r="D85" s="3"/>
      <c r="E85" s="2"/>
      <c r="F85" s="2"/>
      <c r="G85" s="3"/>
      <c r="H85" s="5">
        <f>SUM(H83:H84)</f>
        <v>3</v>
      </c>
      <c r="I85" s="6">
        <f>SUM(I83:I84)</f>
        <v>0</v>
      </c>
      <c r="J85" s="5">
        <f>SUM(J83:J84)</f>
        <v>0</v>
      </c>
      <c r="K85" s="2"/>
      <c r="L85" s="2"/>
      <c r="M85" s="2"/>
    </row>
    <row r="86" spans="2:13" ht="31.5" hidden="1">
      <c r="B86" s="2">
        <v>1</v>
      </c>
      <c r="C86" s="2" t="s">
        <v>19</v>
      </c>
      <c r="D86" s="3" t="s">
        <v>47</v>
      </c>
      <c r="E86" s="2">
        <v>1</v>
      </c>
      <c r="F86" s="2" t="s">
        <v>18</v>
      </c>
      <c r="G86" s="3" t="s">
        <v>48</v>
      </c>
      <c r="H86" s="2">
        <v>1</v>
      </c>
      <c r="I86" s="4">
        <v>37.2</v>
      </c>
      <c r="J86" s="2">
        <v>0</v>
      </c>
      <c r="K86" s="2"/>
      <c r="L86" s="2"/>
      <c r="M86" s="2" t="s">
        <v>84</v>
      </c>
    </row>
    <row r="87" spans="2:13" ht="15.75" hidden="1">
      <c r="B87" s="45" t="s">
        <v>6</v>
      </c>
      <c r="C87" s="46"/>
      <c r="D87" s="3"/>
      <c r="E87" s="2"/>
      <c r="F87" s="2"/>
      <c r="G87" s="3"/>
      <c r="H87" s="5">
        <f>SUM(H86)</f>
        <v>1</v>
      </c>
      <c r="I87" s="6">
        <f>SUM(I86)</f>
        <v>37.2</v>
      </c>
      <c r="J87" s="5">
        <f>SUM(J86)</f>
        <v>0</v>
      </c>
      <c r="K87" s="2"/>
      <c r="L87" s="2"/>
      <c r="M87" s="2"/>
    </row>
    <row r="88" spans="2:13" ht="31.5">
      <c r="B88" s="2">
        <v>1</v>
      </c>
      <c r="C88" s="2" t="s">
        <v>94</v>
      </c>
      <c r="D88" s="7" t="s">
        <v>49</v>
      </c>
      <c r="E88" s="2">
        <v>9</v>
      </c>
      <c r="F88" s="2" t="s">
        <v>18</v>
      </c>
      <c r="G88" s="24" t="s">
        <v>51</v>
      </c>
      <c r="H88" s="2">
        <v>3</v>
      </c>
      <c r="I88" s="4">
        <v>57.6</v>
      </c>
      <c r="J88" s="2">
        <v>2</v>
      </c>
      <c r="K88" s="2"/>
      <c r="L88" s="2"/>
      <c r="M88" s="2"/>
    </row>
    <row r="89" spans="2:13" ht="31.5">
      <c r="B89" s="2">
        <v>2</v>
      </c>
      <c r="C89" s="2" t="s">
        <v>94</v>
      </c>
      <c r="D89" s="7" t="s">
        <v>49</v>
      </c>
      <c r="E89" s="2">
        <v>12</v>
      </c>
      <c r="F89" s="2" t="s">
        <v>21</v>
      </c>
      <c r="G89" s="24" t="s">
        <v>52</v>
      </c>
      <c r="H89" s="2">
        <v>5</v>
      </c>
      <c r="I89" s="4">
        <v>58.4</v>
      </c>
      <c r="J89" s="2">
        <v>2</v>
      </c>
      <c r="K89" s="2"/>
      <c r="L89" s="2"/>
      <c r="M89" s="2"/>
    </row>
    <row r="90" spans="2:13" ht="31.5">
      <c r="B90" s="2">
        <v>3</v>
      </c>
      <c r="C90" s="2" t="s">
        <v>94</v>
      </c>
      <c r="D90" s="7" t="s">
        <v>49</v>
      </c>
      <c r="E90" s="2">
        <v>29</v>
      </c>
      <c r="F90" s="2" t="s">
        <v>18</v>
      </c>
      <c r="G90" s="24" t="s">
        <v>50</v>
      </c>
      <c r="H90" s="2">
        <v>1</v>
      </c>
      <c r="I90" s="4">
        <v>38.7</v>
      </c>
      <c r="J90" s="2">
        <v>1</v>
      </c>
      <c r="K90" s="2"/>
      <c r="L90" s="2"/>
      <c r="M90" s="2"/>
    </row>
    <row r="91" spans="2:13" ht="31.5">
      <c r="B91" s="2">
        <v>3</v>
      </c>
      <c r="C91" s="2" t="s">
        <v>94</v>
      </c>
      <c r="D91" s="7" t="s">
        <v>49</v>
      </c>
      <c r="E91" s="2">
        <v>13</v>
      </c>
      <c r="F91" s="2" t="s">
        <v>18</v>
      </c>
      <c r="G91" s="24" t="s">
        <v>100</v>
      </c>
      <c r="H91" s="2">
        <v>5</v>
      </c>
      <c r="I91" s="4">
        <v>70.3</v>
      </c>
      <c r="J91" s="2">
        <v>1</v>
      </c>
      <c r="K91" s="2"/>
      <c r="L91" s="2"/>
      <c r="M91" s="2"/>
    </row>
    <row r="92" spans="2:13" ht="15.75">
      <c r="B92" s="45" t="s">
        <v>6</v>
      </c>
      <c r="C92" s="46"/>
      <c r="D92" s="3"/>
      <c r="E92" s="2"/>
      <c r="F92" s="2"/>
      <c r="G92" s="24"/>
      <c r="H92" s="5">
        <f>SUM(H88:H91)</f>
        <v>14</v>
      </c>
      <c r="I92" s="6">
        <f>SUM(I88:I91)</f>
        <v>225</v>
      </c>
      <c r="J92" s="5">
        <f>SUM(J88:J91)</f>
        <v>6</v>
      </c>
      <c r="K92" s="2"/>
      <c r="L92" s="2"/>
      <c r="M92" s="2"/>
    </row>
    <row r="93" spans="2:13" ht="31.5">
      <c r="B93" s="2">
        <v>1</v>
      </c>
      <c r="C93" s="2" t="s">
        <v>94</v>
      </c>
      <c r="D93" s="3" t="s">
        <v>53</v>
      </c>
      <c r="E93" s="2">
        <v>5</v>
      </c>
      <c r="F93" s="2" t="s">
        <v>21</v>
      </c>
      <c r="G93" s="24" t="s">
        <v>54</v>
      </c>
      <c r="H93" s="2">
        <v>1</v>
      </c>
      <c r="I93" s="4">
        <v>39.1</v>
      </c>
      <c r="J93" s="2">
        <v>1</v>
      </c>
      <c r="K93" s="2"/>
      <c r="L93" s="2"/>
      <c r="M93" s="2"/>
    </row>
    <row r="94" spans="2:13" ht="31.5">
      <c r="B94" s="2">
        <v>2</v>
      </c>
      <c r="C94" s="2" t="s">
        <v>94</v>
      </c>
      <c r="D94" s="3" t="s">
        <v>53</v>
      </c>
      <c r="E94" s="2">
        <v>10</v>
      </c>
      <c r="F94" s="2" t="s">
        <v>21</v>
      </c>
      <c r="G94" s="24" t="s">
        <v>55</v>
      </c>
      <c r="H94" s="2">
        <v>3</v>
      </c>
      <c r="I94" s="4">
        <v>39.6</v>
      </c>
      <c r="J94" s="2">
        <v>1</v>
      </c>
      <c r="K94" s="2"/>
      <c r="L94" s="2"/>
      <c r="M94" s="2"/>
    </row>
    <row r="95" spans="2:13" ht="31.5">
      <c r="B95" s="2">
        <v>3</v>
      </c>
      <c r="C95" s="2" t="s">
        <v>94</v>
      </c>
      <c r="D95" s="3" t="s">
        <v>53</v>
      </c>
      <c r="E95" s="2">
        <v>6</v>
      </c>
      <c r="F95" s="2" t="s">
        <v>21</v>
      </c>
      <c r="G95" s="24" t="s">
        <v>98</v>
      </c>
      <c r="H95" s="2">
        <v>2</v>
      </c>
      <c r="I95" s="4">
        <v>44.5</v>
      </c>
      <c r="J95" s="2">
        <v>2</v>
      </c>
      <c r="K95" s="2"/>
      <c r="L95" s="2"/>
      <c r="M95" s="2"/>
    </row>
    <row r="96" spans="2:13" ht="31.5">
      <c r="B96" s="2">
        <v>4</v>
      </c>
      <c r="C96" s="2" t="s">
        <v>94</v>
      </c>
      <c r="D96" s="3" t="s">
        <v>53</v>
      </c>
      <c r="E96" s="2">
        <v>10</v>
      </c>
      <c r="F96" s="2" t="s">
        <v>21</v>
      </c>
      <c r="G96" s="24" t="s">
        <v>55</v>
      </c>
      <c r="H96" s="2">
        <v>3</v>
      </c>
      <c r="I96" s="4">
        <v>39.6</v>
      </c>
      <c r="J96" s="2">
        <v>1</v>
      </c>
      <c r="K96" s="2"/>
      <c r="L96" s="2"/>
      <c r="M96" s="2"/>
    </row>
    <row r="97" spans="2:13" ht="31.5">
      <c r="B97" s="2">
        <v>5</v>
      </c>
      <c r="C97" s="2" t="s">
        <v>94</v>
      </c>
      <c r="D97" s="3" t="s">
        <v>53</v>
      </c>
      <c r="E97" s="2">
        <v>4</v>
      </c>
      <c r="F97" s="2" t="s">
        <v>21</v>
      </c>
      <c r="G97" s="24" t="s">
        <v>114</v>
      </c>
      <c r="H97" s="2">
        <v>2</v>
      </c>
      <c r="I97" s="4">
        <v>51.1</v>
      </c>
      <c r="J97" s="2">
        <v>0</v>
      </c>
      <c r="K97" s="2"/>
      <c r="L97" s="2"/>
      <c r="M97" s="2"/>
    </row>
    <row r="98" spans="2:13" ht="15.75">
      <c r="B98" s="45" t="s">
        <v>6</v>
      </c>
      <c r="C98" s="46"/>
      <c r="D98" s="3"/>
      <c r="E98" s="2"/>
      <c r="F98" s="2"/>
      <c r="G98" s="24"/>
      <c r="H98" s="5">
        <f>SUM(H93:H97)</f>
        <v>11</v>
      </c>
      <c r="I98" s="6">
        <f>SUM(I93:I97)</f>
        <v>213.9</v>
      </c>
      <c r="J98" s="5">
        <f>SUM(J93:J97)</f>
        <v>5</v>
      </c>
      <c r="K98" s="2"/>
      <c r="L98" s="2"/>
      <c r="M98" s="2"/>
    </row>
    <row r="99" spans="2:13" ht="31.5">
      <c r="B99" s="25">
        <v>1</v>
      </c>
      <c r="C99" s="2" t="s">
        <v>94</v>
      </c>
      <c r="D99" s="3" t="s">
        <v>56</v>
      </c>
      <c r="E99" s="2">
        <v>73</v>
      </c>
      <c r="F99" s="2" t="s">
        <v>21</v>
      </c>
      <c r="G99" s="24" t="s">
        <v>99</v>
      </c>
      <c r="H99" s="2">
        <v>2</v>
      </c>
      <c r="I99" s="4">
        <v>57</v>
      </c>
      <c r="J99" s="2">
        <v>2</v>
      </c>
      <c r="K99" s="2"/>
      <c r="L99" s="2"/>
      <c r="M99" s="2"/>
    </row>
    <row r="100" spans="2:13" ht="31.5">
      <c r="B100" s="2">
        <v>2</v>
      </c>
      <c r="C100" s="2" t="s">
        <v>94</v>
      </c>
      <c r="D100" s="3" t="s">
        <v>56</v>
      </c>
      <c r="E100" s="2">
        <v>76</v>
      </c>
      <c r="F100" s="2" t="s">
        <v>21</v>
      </c>
      <c r="G100" s="24" t="s">
        <v>57</v>
      </c>
      <c r="H100" s="2">
        <v>2</v>
      </c>
      <c r="I100" s="4">
        <v>56.5</v>
      </c>
      <c r="J100" s="2">
        <v>2</v>
      </c>
      <c r="K100" s="2"/>
      <c r="L100" s="2"/>
      <c r="M100" s="2"/>
    </row>
    <row r="101" spans="2:13" ht="15.75">
      <c r="B101" s="45" t="s">
        <v>6</v>
      </c>
      <c r="C101" s="46"/>
      <c r="D101" s="3"/>
      <c r="E101" s="2"/>
      <c r="F101" s="2"/>
      <c r="G101" s="24"/>
      <c r="H101" s="5">
        <f>SUM(H99:H100)</f>
        <v>4</v>
      </c>
      <c r="I101" s="6">
        <f>SUM(I99:I100)</f>
        <v>113.5</v>
      </c>
      <c r="J101" s="5">
        <f>SUM(J100)</f>
        <v>2</v>
      </c>
      <c r="K101" s="2"/>
      <c r="L101" s="2"/>
      <c r="M101" s="2"/>
    </row>
    <row r="102" spans="2:13" ht="31.5">
      <c r="B102" s="2">
        <v>1</v>
      </c>
      <c r="C102" s="2" t="s">
        <v>94</v>
      </c>
      <c r="D102" s="3" t="s">
        <v>59</v>
      </c>
      <c r="E102" s="2">
        <v>6</v>
      </c>
      <c r="F102" s="2" t="s">
        <v>18</v>
      </c>
      <c r="G102" s="24" t="s">
        <v>58</v>
      </c>
      <c r="H102" s="2">
        <v>2</v>
      </c>
      <c r="I102" s="4">
        <v>58.4</v>
      </c>
      <c r="J102" s="2">
        <v>2</v>
      </c>
      <c r="K102" s="2"/>
      <c r="L102" s="2"/>
      <c r="M102" s="2"/>
    </row>
    <row r="103" spans="2:13" ht="31.5">
      <c r="B103" s="2">
        <v>2</v>
      </c>
      <c r="C103" s="2" t="s">
        <v>94</v>
      </c>
      <c r="D103" s="3" t="s">
        <v>59</v>
      </c>
      <c r="E103" s="2">
        <v>8</v>
      </c>
      <c r="F103" s="2" t="s">
        <v>21</v>
      </c>
      <c r="G103" s="24" t="s">
        <v>60</v>
      </c>
      <c r="H103" s="2">
        <v>1</v>
      </c>
      <c r="I103" s="4">
        <v>37.7</v>
      </c>
      <c r="J103" s="2">
        <v>1</v>
      </c>
      <c r="K103" s="2"/>
      <c r="L103" s="2"/>
      <c r="M103" s="2"/>
    </row>
    <row r="104" spans="2:13" ht="15.75">
      <c r="B104" s="45" t="s">
        <v>6</v>
      </c>
      <c r="C104" s="46"/>
      <c r="D104" s="2"/>
      <c r="E104" s="2"/>
      <c r="F104" s="2"/>
      <c r="G104" s="2"/>
      <c r="H104" s="5">
        <f>SUM(H102:H103)</f>
        <v>3</v>
      </c>
      <c r="I104" s="6">
        <f>SUM(I102:I103)</f>
        <v>96.1</v>
      </c>
      <c r="J104" s="5">
        <f>SUM(J102:J103)</f>
        <v>3</v>
      </c>
      <c r="K104" s="2"/>
      <c r="L104" s="2"/>
      <c r="M104" s="2"/>
    </row>
    <row r="105" spans="2:13" ht="15">
      <c r="B105" s="43" t="s">
        <v>116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2:13" ht="15">
      <c r="B106" s="43"/>
      <c r="C106" s="43"/>
      <c r="D106" s="8"/>
      <c r="E106" s="8"/>
      <c r="F106" s="8"/>
      <c r="G106" s="8"/>
      <c r="H106" s="8"/>
      <c r="I106" s="8"/>
      <c r="J106" s="8"/>
      <c r="K106" s="8"/>
      <c r="L106" s="8"/>
      <c r="M106" s="8"/>
    </row>
  </sheetData>
  <sheetProtection/>
  <mergeCells count="52">
    <mergeCell ref="J53:J54"/>
    <mergeCell ref="B9:C9"/>
    <mergeCell ref="B56:C56"/>
    <mergeCell ref="B58:C58"/>
    <mergeCell ref="B104:C104"/>
    <mergeCell ref="B105:M105"/>
    <mergeCell ref="B106:C106"/>
    <mergeCell ref="B8:C8"/>
    <mergeCell ref="B62:C62"/>
    <mergeCell ref="B66:C66"/>
    <mergeCell ref="B70:C70"/>
    <mergeCell ref="B51:M51"/>
    <mergeCell ref="B19:C19"/>
    <mergeCell ref="E53:E54"/>
    <mergeCell ref="M53:M54"/>
    <mergeCell ref="B1:M1"/>
    <mergeCell ref="B2:M2"/>
    <mergeCell ref="F4:F5"/>
    <mergeCell ref="G4:G5"/>
    <mergeCell ref="H4:H5"/>
    <mergeCell ref="I4:I5"/>
    <mergeCell ref="J4:J5"/>
    <mergeCell ref="K4:L4"/>
    <mergeCell ref="M4:M5"/>
    <mergeCell ref="E4:E5"/>
    <mergeCell ref="D4:D5"/>
    <mergeCell ref="B53:B54"/>
    <mergeCell ref="C53:C54"/>
    <mergeCell ref="D53:D54"/>
    <mergeCell ref="B33:C33"/>
    <mergeCell ref="B21:M22"/>
    <mergeCell ref="F53:F54"/>
    <mergeCell ref="G53:G54"/>
    <mergeCell ref="H53:H54"/>
    <mergeCell ref="I53:I54"/>
    <mergeCell ref="B80:C80"/>
    <mergeCell ref="B82:C82"/>
    <mergeCell ref="B85:C85"/>
    <mergeCell ref="B7:C7"/>
    <mergeCell ref="B4:B5"/>
    <mergeCell ref="C4:C5"/>
    <mergeCell ref="B59:C59"/>
    <mergeCell ref="B73:C73"/>
    <mergeCell ref="B101:C101"/>
    <mergeCell ref="B57:C57"/>
    <mergeCell ref="B50:M50"/>
    <mergeCell ref="K53:L53"/>
    <mergeCell ref="B87:C87"/>
    <mergeCell ref="B92:C92"/>
    <mergeCell ref="B98:C98"/>
    <mergeCell ref="B75:C75"/>
    <mergeCell ref="B78:C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2017-01-31T07:34:55Z</dcterms:modified>
  <cp:category/>
  <cp:version/>
  <cp:contentType/>
  <cp:contentStatus/>
</cp:coreProperties>
</file>